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7940" yWindow="-15" windowWidth="6015" windowHeight="10950"/>
  </bookViews>
  <sheets>
    <sheet name="Количествено-стойностна сметка" sheetId="3" r:id="rId1"/>
  </sheets>
  <calcPr calcId="125725"/>
</workbook>
</file>

<file path=xl/calcChain.xml><?xml version="1.0" encoding="utf-8"?>
<calcChain xmlns="http://schemas.openxmlformats.org/spreadsheetml/2006/main">
  <c r="G180" i="3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48"/>
  <c r="G49"/>
  <c r="G143"/>
  <c r="G47"/>
  <c r="G222"/>
  <c r="G223"/>
  <c r="G224"/>
  <c r="G225"/>
  <c r="G226"/>
  <c r="G227"/>
  <c r="G228"/>
  <c r="G229"/>
  <c r="G230"/>
  <c r="G231"/>
  <c r="G219"/>
  <c r="G182"/>
  <c r="G166"/>
  <c r="G167"/>
  <c r="G168"/>
  <c r="G169"/>
  <c r="G170"/>
  <c r="G171"/>
  <c r="G172"/>
  <c r="G173"/>
  <c r="G174"/>
  <c r="G175"/>
  <c r="G176"/>
  <c r="G177"/>
  <c r="G178"/>
  <c r="G179"/>
  <c r="G181"/>
  <c r="G183"/>
  <c r="G184"/>
  <c r="G185"/>
  <c r="G186"/>
  <c r="G187"/>
  <c r="G188"/>
  <c r="G190"/>
  <c r="G216"/>
  <c r="G217"/>
  <c r="G218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33"/>
  <c r="G142"/>
  <c r="G141"/>
  <c r="G140"/>
  <c r="G139"/>
  <c r="G138"/>
  <c r="G137"/>
  <c r="G136"/>
  <c r="G135"/>
  <c r="G134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3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46"/>
  <c r="E22"/>
  <c r="E23" s="1"/>
  <c r="G23" s="1"/>
  <c r="G17"/>
  <c r="E30"/>
  <c r="G30" s="1"/>
  <c r="E18"/>
  <c r="G18" s="1"/>
  <c r="E34"/>
  <c r="G34" s="1"/>
  <c r="G43"/>
  <c r="G24"/>
  <c r="G25"/>
  <c r="G26"/>
  <c r="G12"/>
  <c r="G40"/>
  <c r="G39"/>
  <c r="G27"/>
  <c r="G28"/>
  <c r="G29"/>
  <c r="G31"/>
  <c r="G32"/>
  <c r="G33"/>
  <c r="G35"/>
  <c r="G36"/>
  <c r="G37"/>
  <c r="G38"/>
  <c r="G41"/>
  <c r="G42"/>
  <c r="G44"/>
  <c r="G21"/>
  <c r="G20"/>
  <c r="G19"/>
  <c r="G16"/>
  <c r="G15"/>
  <c r="G14"/>
  <c r="G13"/>
  <c r="G11"/>
  <c r="G10"/>
  <c r="G9"/>
  <c r="G22" l="1"/>
  <c r="G50"/>
</calcChain>
</file>

<file path=xl/sharedStrings.xml><?xml version="1.0" encoding="utf-8"?>
<sst xmlns="http://schemas.openxmlformats.org/spreadsheetml/2006/main" count="441" uniqueCount="232">
  <si>
    <t>Количество</t>
  </si>
  <si>
    <t>Описание на строително-монтажни работи</t>
  </si>
  <si>
    <t>Ед.мярка</t>
  </si>
  <si>
    <t>№ по ред</t>
  </si>
  <si>
    <t>ЧАСТ АС</t>
  </si>
  <si>
    <t>м</t>
  </si>
  <si>
    <t>Обръщане страници на врати и прозорци</t>
  </si>
  <si>
    <t>бр</t>
  </si>
  <si>
    <t>Направа на изравнителна циментова замазка</t>
  </si>
  <si>
    <t>Доставка и монтаж на подпрозоречни плотове отвътре</t>
  </si>
  <si>
    <t>Достравка и монтаж на топлоизолация ЕPS 5 см (по страници на прозорци) с вкл. мрежи, дюбелиране, шпакловка, грунд</t>
  </si>
  <si>
    <t>Доставка и монтаж на цокълен с водооткап</t>
  </si>
  <si>
    <t>Достравка и монтаж на профил за ъгли с мрежа</t>
  </si>
  <si>
    <t>бр.</t>
  </si>
  <si>
    <t>Натоварване извозване и изхвърляне на отпадъци до 10км.</t>
  </si>
  <si>
    <r>
      <t>м</t>
    </r>
    <r>
      <rPr>
        <sz val="10"/>
        <rFont val="Arial"/>
      </rPr>
      <t/>
    </r>
  </si>
  <si>
    <t>Доставка и монтаж на подпрозоречни поли отвън</t>
  </si>
  <si>
    <t>Грундиране под латекс</t>
  </si>
  <si>
    <t>Боядисване и грундиране с латекс на рамки около врати и прозорци</t>
  </si>
  <si>
    <t>Единична цена 
(лева)</t>
  </si>
  <si>
    <t>Обща цена 
(лева)</t>
  </si>
  <si>
    <t>Доставка и монтаж на ПВЦ улуци</t>
  </si>
  <si>
    <t xml:space="preserve">Доставка и монтаж метални ПВЦ водосточни тръби </t>
  </si>
  <si>
    <t>Направа на фасадна силиконова драскана мазилка</t>
  </si>
  <si>
    <t>Направа на фасадна силиконова мазилка по цокъл</t>
  </si>
  <si>
    <t>Доставка и монтаж на 5 камерна ПВЦ дограма (по спецификация)</t>
  </si>
  <si>
    <t>Направа на тухлена зидария 12см.</t>
  </si>
  <si>
    <t>Направа на тухлена зидария 25см.</t>
  </si>
  <si>
    <t>Направа на фаянсова облицовка</t>
  </si>
  <si>
    <t xml:space="preserve">Доставка и монтаж на ламиниран паркет 8мм клас на износоустойчивост минимум AC4/32 </t>
  </si>
  <si>
    <t>Направа на настилка от гранитогрес</t>
  </si>
  <si>
    <t>Доставка и монтаж на вент. шапка за одушници на покрив Ф125мм</t>
  </si>
  <si>
    <t>Направа на вътрешна гипсова мазилка по стени</t>
  </si>
  <si>
    <t>Достравка и монтаж на топлоизолация ЕPS 10 см (по фасада вертикално около външна стена) с вкл. мрежи, дюбелиране, шпакловка, грунд</t>
  </si>
  <si>
    <t>Направа на настилка от студоустойчив гранитогрес по балкони</t>
  </si>
  <si>
    <t>Доставка и монтаж на керамични керемиди</t>
  </si>
  <si>
    <t>Доставка и монтаж на керамични капаци</t>
  </si>
  <si>
    <t xml:space="preserve">Направа на дървена покривна конструкция </t>
  </si>
  <si>
    <t>ЧАСТ АС : общо без ДДС</t>
  </si>
  <si>
    <t>Част: СК</t>
  </si>
  <si>
    <t>Изкоп с багер с ширина над 1,20м на самосвал</t>
  </si>
  <si>
    <t>м3</t>
  </si>
  <si>
    <t>Изхвърляне на земни маси до 10км</t>
  </si>
  <si>
    <t xml:space="preserve">Направа и разваляне на кофраж ивични фундаменти </t>
  </si>
  <si>
    <t>м2</t>
  </si>
  <si>
    <t>Изработка и монтаж на армировка В500В-N</t>
  </si>
  <si>
    <t>кг</t>
  </si>
  <si>
    <t>Изработка и монтаж на армировка В235-ф</t>
  </si>
  <si>
    <t>Обратен насип</t>
  </si>
  <si>
    <t>Направа на уплътнен насип</t>
  </si>
  <si>
    <t>Полагане на полиетилен</t>
  </si>
  <si>
    <t>Полагане на насипка 12 см</t>
  </si>
  <si>
    <t>Доставка и полагане на армиран бетон клас С20/25 фундаменти</t>
  </si>
  <si>
    <t>Направа и разваляне на кофраж  греди кота 0,00</t>
  </si>
  <si>
    <t>Доставка и полагане на армиран бетон клас С20/25 греди кота 0,00</t>
  </si>
  <si>
    <t>Направа и разваляне на кофраж на шайби</t>
  </si>
  <si>
    <t>Изработка и монтаж на армировка В500В-N шайби</t>
  </si>
  <si>
    <t>Изработка и монтаж на армировка В235-ф шайби</t>
  </si>
  <si>
    <t>Доставка и полагане на армиран бетон клас  С20/25 шайби</t>
  </si>
  <si>
    <t>Направа и разваляне на кофраж на асансьорна шахта</t>
  </si>
  <si>
    <t>Изработка и монтаж на армировка В500В-N асансьорна шахта</t>
  </si>
  <si>
    <t>Изработка и монтаж на армировка В235-ф асансьорна шахта</t>
  </si>
  <si>
    <t>Доставка и полагане на армиран бетон клас  С20/25 асансьорна шахта</t>
  </si>
  <si>
    <t>Направа и разваляне на кофраж на колони</t>
  </si>
  <si>
    <t>Изработка и монтаж на армировка В500В-N колони</t>
  </si>
  <si>
    <t>Изработка и монтаж на армировка В235-ф колони</t>
  </si>
  <si>
    <t>Доставка и полагане на армиран бетон клас  С20/25 колони</t>
  </si>
  <si>
    <t>Направа и разваляне на кофраж на плоча +2,80</t>
  </si>
  <si>
    <t>Изработка и монтаж на армировка В500В-N на плоча +2,80</t>
  </si>
  <si>
    <t>Изработка и монтаж на армировка В235-ф плоча +2,80</t>
  </si>
  <si>
    <t>Доставка и полагане на армиран бетон клас  С20/25 на плоча +2,80</t>
  </si>
  <si>
    <t>Направа и разваляне на кофраж на плоча +5,60</t>
  </si>
  <si>
    <t>Изработка и монтаж на армировка В500В-N на плоча +5,60</t>
  </si>
  <si>
    <t>Изработка и монтаж на армировка В235-ф плоча +5,60</t>
  </si>
  <si>
    <t>Доставка и полагане на армиран бетон клас  С20/25 на плоча +5,60</t>
  </si>
  <si>
    <t>Направа и разваляне на кофраж на плоча +8,40</t>
  </si>
  <si>
    <t>Изработка и монтаж на армировка В500В-N на плоча +8,40</t>
  </si>
  <si>
    <t>Изработка и монтаж на армировка В235-ф плоча +8,40</t>
  </si>
  <si>
    <t>Доставка и полагане на армиран бетон клас  С20/25 на плоча +8,40</t>
  </si>
  <si>
    <t>Направа и разваляне на кофраж на плоча +11,20</t>
  </si>
  <si>
    <t>Направа и разваляне на кофраж на плоча +11,20 стрехи</t>
  </si>
  <si>
    <t>Изработка и монтаж на армировка В500В-N на плоча +11,20</t>
  </si>
  <si>
    <t>Изработка и монтаж на армировка В235-ф плоча +11,20</t>
  </si>
  <si>
    <t>Доставка и полагане на армиран бетон клас  С20/25 на плоча +11,20</t>
  </si>
  <si>
    <t>Направа и разваляне на кофраж на греди на кота +2,80</t>
  </si>
  <si>
    <t>Изработка и монтаж на армировка В500В-N на греди на кота +2,80</t>
  </si>
  <si>
    <t>Изработка и монтаж на армировка В235-ф греди на кота +2,80</t>
  </si>
  <si>
    <t>Доставка и полагане на армиран бетон клас  С20/25 на греди на кота +2,80</t>
  </si>
  <si>
    <t>Направа и разваляне на кофраж на греди на кота +5,60</t>
  </si>
  <si>
    <t>Изработка и монтаж на армировка В500В-N на греди на кота +5,60</t>
  </si>
  <si>
    <t>Изработка и монтаж на армировка В235-ф греди на кота +5,60</t>
  </si>
  <si>
    <t>Доставка и полагане на армиран бетон клас  С20/25 на греди на кота +5,60</t>
  </si>
  <si>
    <t>Направа и разваляне на кофраж на греди на кота +8,40</t>
  </si>
  <si>
    <t>Изработка и монтаж на армировка В500В-N на греди на кота +8,40</t>
  </si>
  <si>
    <t>Изработка и монтаж на армировка В235-ф греди на кота +8,40</t>
  </si>
  <si>
    <t>Доставка и полагане на армиран бетон клас  С20/25 на греди на кота +8,40</t>
  </si>
  <si>
    <t>Направа и разваляне на кофраж на греди на кота +11,20</t>
  </si>
  <si>
    <t>Изработка и монтаж на армировка В500В-N на греди на кота +11,20</t>
  </si>
  <si>
    <t>Изработка и монтаж на армировка В235-ф греди на кота +11,20</t>
  </si>
  <si>
    <t>Доставка и полагане на армиран бетон клас  С20/25 на греди на кота +11,20</t>
  </si>
  <si>
    <t xml:space="preserve">Доставка и монтаж на фиби армировка В235-ф за анкериране на дървена конструкция към стреха, по детайл </t>
  </si>
  <si>
    <t>ЧАСТ СН : общо без ДДС</t>
  </si>
  <si>
    <t>Част: ЕЛЕКТРО</t>
  </si>
  <si>
    <t>Конзолни кутии</t>
  </si>
  <si>
    <t xml:space="preserve">         70/7 мм</t>
  </si>
  <si>
    <t xml:space="preserve">        100/100 мм</t>
  </si>
  <si>
    <t xml:space="preserve">       3х1,5 мм2</t>
  </si>
  <si>
    <t xml:space="preserve">       3х2,5 мм2</t>
  </si>
  <si>
    <t xml:space="preserve">       3х6 мм2</t>
  </si>
  <si>
    <t xml:space="preserve">       5х6 мм2</t>
  </si>
  <si>
    <t>Мълниеотвод  L=4 м.</t>
  </si>
  <si>
    <t>Токоотвод: арматура ф12 или алуминий ф10</t>
  </si>
  <si>
    <t>м.</t>
  </si>
  <si>
    <t>Прав съединител</t>
  </si>
  <si>
    <t>Доставка и монтаж на апартаментни табла АТ, съгласно схема</t>
  </si>
  <si>
    <t>Доставка и монтаж на силови разпределителни табла, съгласно схема</t>
  </si>
  <si>
    <t>ВОДОПРОВОД</t>
  </si>
  <si>
    <t>Изкоп земна почва до h&lt;2, b&lt;0,6</t>
  </si>
  <si>
    <t>м³</t>
  </si>
  <si>
    <t>Пясъчна възглавница- полагане ръчно</t>
  </si>
  <si>
    <t>Обратно засипване</t>
  </si>
  <si>
    <t>Трамбоване на земни почви</t>
  </si>
  <si>
    <t>Пробиване отвори в бетон /20х20/</t>
  </si>
  <si>
    <t>Пробиване отвори в тухен зид 25см</t>
  </si>
  <si>
    <t>Направа улей 15см в тухлен зид</t>
  </si>
  <si>
    <t xml:space="preserve">мл </t>
  </si>
  <si>
    <t>Дост. и м-ж ел. бойлер 80л.</t>
  </si>
  <si>
    <t>Дост. и м-ж СК ¾” с изпр.</t>
  </si>
  <si>
    <t>Дост. и м-ж СК ¾”</t>
  </si>
  <si>
    <t>Дост. и м-ж СК ½”</t>
  </si>
  <si>
    <t>Дост. и м-ж ВК ½”</t>
  </si>
  <si>
    <t>Дост. и м-ж водомер с.в. 5 куб.м/час</t>
  </si>
  <si>
    <t>Дост. и м-ж тръба PN16 ф40 с.в.</t>
  </si>
  <si>
    <t>мл</t>
  </si>
  <si>
    <t>Дост. и м-ж тръба PN16 ф32 с.в.</t>
  </si>
  <si>
    <t>Дост. и м-ж тръба PN16 ф25 с.в.</t>
  </si>
  <si>
    <t>Дост. и м-ж тръба PN16 ф20 с.в.</t>
  </si>
  <si>
    <t>ЧАСТ ВиК</t>
  </si>
  <si>
    <t>Смесителна батерия за мивка</t>
  </si>
  <si>
    <t>Смесителна батерия за душ</t>
  </si>
  <si>
    <t>Дост. и м-ж изолация за тръби до ф32</t>
  </si>
  <si>
    <t>Укрепители хоризонтални клонове</t>
  </si>
  <si>
    <t>Укрепители вертикални клонове</t>
  </si>
  <si>
    <t>Изпитване водопровод</t>
  </si>
  <si>
    <t>Дезинфекция водопровод</t>
  </si>
  <si>
    <t>Водомерна шахта</t>
  </si>
  <si>
    <t>КАНАЛИЗАЦИЯ</t>
  </si>
  <si>
    <t>Дост. и м-ж PVC ф50</t>
  </si>
  <si>
    <t>Дост. и м-ж PVC ф110</t>
  </si>
  <si>
    <t>Дост. и м-ж PVC ф160</t>
  </si>
  <si>
    <t>Дост. и м-ж тоалетна мивка ср. ф-т /комплект/</t>
  </si>
  <si>
    <t>Дост. и м-ж тоал. седало /комплект/</t>
  </si>
  <si>
    <t>Дост. и м-ж рогов сифон Ф50</t>
  </si>
  <si>
    <t>Дост. и м-ж ревизия Ф110</t>
  </si>
  <si>
    <t>Вентилационна шапка</t>
  </si>
  <si>
    <t>Укрепители за вертикални кан. клонове</t>
  </si>
  <si>
    <t>Изпитване канализация</t>
  </si>
  <si>
    <t>Дост. и м-ж на статичен,стъклен душ параван-6 мм, р-ри: 110х185см</t>
  </si>
  <si>
    <t>ЧАСТ ЕЛ : общо без ДДС</t>
  </si>
  <si>
    <t>Дост. и м-ж ел. бойлер 15л.</t>
  </si>
  <si>
    <t>Противопожарни уреди, съоръжения и пожарообезопасяване</t>
  </si>
  <si>
    <t>Доставка и монтаж на пожарогасител 6 кг. с клас на праха АВС</t>
  </si>
  <si>
    <t>Доставка и монтаж на пожарогасител 9 л воден</t>
  </si>
  <si>
    <t>Доставка и монтаж на касета за вътрешен пожарен кран 60х60 за вграждане</t>
  </si>
  <si>
    <t>Доставка и монтаж на кран 2 цола за вътрешен пожарен кран</t>
  </si>
  <si>
    <t>Доставка и монтаж на накрайник тип Щорц с резба 2 цола</t>
  </si>
  <si>
    <t>Доставка на тръба поцинкована 2 цола за изграждане на сухотръбие</t>
  </si>
  <si>
    <t>Доставка на колена поцинковани 2 цола за сухотръбие</t>
  </si>
  <si>
    <t>Монтаж на сухотръбие 2 цола от първия до четвъртия етажи</t>
  </si>
  <si>
    <t>Врати пожароустойчиви 100/210 с EI - 60 за всеки апартамент</t>
  </si>
  <si>
    <t>Доставка и монтаж на лампи за евакуационно осветление FT08</t>
  </si>
  <si>
    <t>ЧАСТ: ОВК</t>
  </si>
  <si>
    <t>ЧАСТ ОВК : общо без ДДС</t>
  </si>
  <si>
    <t>ЧАСТ :ПБ</t>
  </si>
  <si>
    <t>ЧАСТ ПБ : общо без ДДС</t>
  </si>
  <si>
    <t xml:space="preserve">Д ка и м-ж   инверторен климатик сплит система клас А+
 Ел =1.73kW   Qot=6,7kW    Qohl=5,2kW18000BTU
</t>
  </si>
  <si>
    <t>ДДС</t>
  </si>
  <si>
    <t>Направа на окачен таван от гипсокартон</t>
  </si>
  <si>
    <t>Доставка и монтаж -Фасадно тръбно скеле с h 10м</t>
  </si>
  <si>
    <t>Доставка и монтаж Разклонителни кутии:</t>
  </si>
  <si>
    <t xml:space="preserve"> Доставка и монтаж Еднополюсен прекъсвач  6А</t>
  </si>
  <si>
    <t>Доставка и монтаж Двуполюсен прекъсвач 6А</t>
  </si>
  <si>
    <t>Доставка и монтаж Девиаторен превключвател 6А</t>
  </si>
  <si>
    <t>Доставка и монтаж Ключ /стълбищен автомат/ 6А</t>
  </si>
  <si>
    <t>Доставка и монтаж Бойлерно табло 16/25 А</t>
  </si>
  <si>
    <t>Доставка и монтаж Контакт единичен "ШУКО"</t>
  </si>
  <si>
    <t>Доставка и монтаж плафониера ІР24</t>
  </si>
  <si>
    <t>Доставка и монтаж осветително тяло с фотодиод - стълбище</t>
  </si>
  <si>
    <t>Доставка и монтаж осветително тяло тип "ЛУНА" 18VV</t>
  </si>
  <si>
    <t>Доставка и монтаж Заземителен кол /подцинкован/</t>
  </si>
  <si>
    <t>Доставка и полагане Кабел ПВВМ Б1:</t>
  </si>
  <si>
    <t>Доставка и плагане Кабел СВТ:</t>
  </si>
  <si>
    <t>Доставка и полагане Коаксиален кабел</t>
  </si>
  <si>
    <t xml:space="preserve">Комплект протоколи от електрофизична лаборатория за зануляване контакти, корпуси осветителни </t>
  </si>
  <si>
    <t>Доставка и монтаж електрически конвектор за баня влагоустойчив 0,5-1kW</t>
  </si>
  <si>
    <t>Д-ка и м-ж  инверторен климатик сплит система
 клас А+; Ел =1.24kW   Qot=4.0kW    Qohl=3.5kW12000BTU</t>
  </si>
  <si>
    <t>Доставка и монтаж на 10см. мирална вата по плочата на покрива</t>
  </si>
  <si>
    <t>Доставка и монтаж на подкеремиденa мембрана</t>
  </si>
  <si>
    <t>Доставка на входна врата алуминиева с размери 155/220см.</t>
  </si>
  <si>
    <t xml:space="preserve">Доставка и монтаж на дървена обшивка </t>
  </si>
  <si>
    <t>Боядисване на стени и тавани латекс-двукратно</t>
  </si>
  <si>
    <t xml:space="preserve">Доставка и монтаж въздуховодни ПВЦ тръби Ф110 за вентилация и аспирация </t>
  </si>
  <si>
    <t>Достравка и монтаж на топлоизолация 5 см XPS (по фасада вертикално около външна стена и хоризонтално по козирка и балкони и под стоманобетонната настилка на първия етаж) с вкл. мрежи, дюбелиране, шпакловка, грунд</t>
  </si>
  <si>
    <t>Доставка на интериорни врати MDF с размери 70/210см.</t>
  </si>
  <si>
    <t>Доставка на интериорни врати MDFс размери 75/210см.</t>
  </si>
  <si>
    <t>Доставка на интериорни врати MDF с размери 85/210см.</t>
  </si>
  <si>
    <t>Доставка и монтаж на и алуминиев парапет с височина 1,05м</t>
  </si>
  <si>
    <t>Дост. и м-ж тр. кран 1 ¼” с охр. гарнитура</t>
  </si>
  <si>
    <t>Дост. и м-ж ВК 1 ¼”</t>
  </si>
  <si>
    <t>Дост. и м-ж СК 1 ¼”  с изпр.</t>
  </si>
  <si>
    <t xml:space="preserve">Дост. и м-ж СК1 ¼”” </t>
  </si>
  <si>
    <t>Дост. и м-ж филтър 1 ¼”</t>
  </si>
  <si>
    <t xml:space="preserve">Дост. и м-ж водомер с.в. 10 куб.м/час </t>
  </si>
  <si>
    <t>Дост. и м-ж тръба PN16 ф 40 с.в.</t>
  </si>
  <si>
    <t>Ревизионна шахта с дълбочина до 2м.</t>
  </si>
  <si>
    <t>Разкъртване и възстановяване на асф. настилка</t>
  </si>
  <si>
    <t>Площадкови В и К.</t>
  </si>
  <si>
    <t>ЧАСТ: ВиК общо без ДДС</t>
  </si>
  <si>
    <t>Доставка и монтаж декоративно осв.тяло за таван /полюлей/ с възможност за поставяне на две енергоспестяващи круши</t>
  </si>
  <si>
    <t>м²</t>
  </si>
  <si>
    <t>Доставка и монтаж на асансьор с капацитет до 450кг</t>
  </si>
  <si>
    <t>непредвидени разходи 5%</t>
  </si>
  <si>
    <t>ОБЩА СТОЙНОСТ</t>
  </si>
  <si>
    <t>ОБЩА СТОЙНОСТ С 5% НЕПРЕДВИДЕНИ РАЗХОДИ</t>
  </si>
  <si>
    <t>Дост. и м-ж кухненска шкаф-мивка  /комплект/</t>
  </si>
  <si>
    <t xml:space="preserve">ОБЕКТ: “ОБЩЕЖИТИЕ КЪМ МБАЛ СВИЛЕНГРАД” в УПИ I, кв.1А, по плана на гр. Свиленград, Община Свиленград
</t>
  </si>
  <si>
    <r>
      <t>м</t>
    </r>
    <r>
      <rPr>
        <vertAlign val="superscript"/>
        <sz val="12"/>
        <rFont val="Times New Roman"/>
        <family val="1"/>
        <charset val="204"/>
      </rPr>
      <t>3</t>
    </r>
    <r>
      <rPr>
        <sz val="10"/>
        <rFont val="Arial"/>
      </rPr>
      <t/>
    </r>
  </si>
  <si>
    <r>
      <t>м</t>
    </r>
    <r>
      <rPr>
        <vertAlign val="superscript"/>
        <sz val="12"/>
        <rFont val="Times New Roman"/>
        <family val="1"/>
        <charset val="204"/>
      </rPr>
      <t>2</t>
    </r>
  </si>
  <si>
    <t>ОБЩА СТОЙНОСТ С ДДС С 5% НЕПРЕДВИДЕНИ РАЗХОДИ</t>
  </si>
  <si>
    <t>Количествено-стойностна сметка-Образец 4.1</t>
  </si>
  <si>
    <t>ИЗГОТВИЛ:....................................</t>
  </si>
  <si>
    <t>/име и фамилия, подпис, печат/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</si>
</sst>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_-* #,##0.00\ [$лв.-402]_-;\-* #,##0.00\ [$лв.-402]_-;_-* &quot;-&quot;??\ [$лв.-402]_-;_-@_-"/>
    <numFmt numFmtId="166" formatCode="#,##0.00\ &quot;лв&quot;"/>
  </numFmts>
  <fonts count="15">
    <font>
      <sz val="10"/>
      <name val="Arial"/>
    </font>
    <font>
      <sz val="10"/>
      <name val="Arial"/>
    </font>
    <font>
      <sz val="10"/>
      <name val="Arial"/>
      <family val="2"/>
      <charset val="204"/>
    </font>
    <font>
      <sz val="8"/>
      <name val="Arial"/>
    </font>
    <font>
      <sz val="10"/>
      <name val="Helv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0"/>
        <bgColor indexed="60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164" fontId="1" fillId="0" borderId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Fill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6" fillId="9" borderId="1" xfId="0" applyFont="1" applyFill="1" applyBorder="1" applyAlignment="1">
      <alignment vertical="center" wrapText="1"/>
    </xf>
    <xf numFmtId="4" fontId="7" fillId="9" borderId="1" xfId="0" applyNumberFormat="1" applyFont="1" applyFill="1" applyBorder="1" applyAlignment="1" applyProtection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right" vertical="center"/>
    </xf>
    <xf numFmtId="2" fontId="9" fillId="4" borderId="1" xfId="0" applyNumberFormat="1" applyFont="1" applyFill="1" applyBorder="1" applyAlignment="1">
      <alignment vertical="center"/>
    </xf>
    <xf numFmtId="2" fontId="9" fillId="4" borderId="1" xfId="0" applyNumberFormat="1" applyFont="1" applyFill="1" applyBorder="1" applyAlignment="1">
      <alignment horizontal="right" vertical="center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6" borderId="4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10" borderId="0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3" xfId="0" applyFont="1" applyFill="1" applyBorder="1"/>
    <xf numFmtId="0" fontId="6" fillId="0" borderId="1" xfId="0" applyFont="1" applyFill="1" applyBorder="1"/>
    <xf numFmtId="0" fontId="6" fillId="0" borderId="2" xfId="2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/>
    </xf>
    <xf numFmtId="165" fontId="6" fillId="0" borderId="1" xfId="0" applyNumberFormat="1" applyFont="1" applyFill="1" applyBorder="1"/>
    <xf numFmtId="165" fontId="6" fillId="0" borderId="13" xfId="0" applyNumberFormat="1" applyFont="1" applyFill="1" applyBorder="1"/>
    <xf numFmtId="2" fontId="6" fillId="0" borderId="1" xfId="1" applyNumberFormat="1" applyFont="1" applyFill="1" applyBorder="1" applyAlignment="1">
      <alignment horizontal="left" vertical="center" wrapText="1"/>
    </xf>
    <xf numFmtId="2" fontId="6" fillId="0" borderId="1" xfId="1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justify" vertical="center" wrapText="1"/>
    </xf>
    <xf numFmtId="0" fontId="6" fillId="4" borderId="1" xfId="2" applyFont="1" applyFill="1" applyBorder="1"/>
    <xf numFmtId="0" fontId="6" fillId="4" borderId="1" xfId="1" applyFont="1" applyFill="1" applyBorder="1" applyAlignment="1">
      <alignment horizontal="justify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/>
    </xf>
    <xf numFmtId="2" fontId="6" fillId="4" borderId="1" xfId="1" applyNumberFormat="1" applyFont="1" applyFill="1" applyBorder="1" applyAlignment="1">
      <alignment horizontal="left" vertical="center" wrapText="1"/>
    </xf>
    <xf numFmtId="0" fontId="6" fillId="4" borderId="1" xfId="2" applyFont="1" applyFill="1" applyBorder="1" applyAlignment="1">
      <alignment wrapText="1"/>
    </xf>
    <xf numFmtId="0" fontId="6" fillId="0" borderId="1" xfId="1" applyFont="1" applyFill="1" applyBorder="1" applyAlignment="1">
      <alignment vertical="center" wrapText="1"/>
    </xf>
    <xf numFmtId="0" fontId="6" fillId="0" borderId="8" xfId="2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/>
    </xf>
    <xf numFmtId="165" fontId="6" fillId="0" borderId="17" xfId="0" applyNumberFormat="1" applyFont="1" applyFill="1" applyBorder="1"/>
    <xf numFmtId="165" fontId="6" fillId="0" borderId="16" xfId="0" applyNumberFormat="1" applyFont="1" applyFill="1" applyBorder="1"/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165" fontId="6" fillId="2" borderId="5" xfId="4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165" fontId="6" fillId="0" borderId="5" xfId="4" applyNumberFormat="1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2" fontId="7" fillId="5" borderId="10" xfId="0" applyNumberFormat="1" applyFont="1" applyFill="1" applyBorder="1" applyAlignment="1">
      <alignment horizontal="center" vertical="center"/>
    </xf>
    <xf numFmtId="165" fontId="7" fillId="5" borderId="10" xfId="0" applyNumberFormat="1" applyFont="1" applyFill="1" applyBorder="1" applyAlignment="1">
      <alignment horizontal="center" vertical="center"/>
    </xf>
    <xf numFmtId="165" fontId="6" fillId="5" borderId="11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2" fontId="6" fillId="6" borderId="4" xfId="0" applyNumberFormat="1" applyFont="1" applyFill="1" applyBorder="1" applyAlignment="1">
      <alignment horizontal="center" vertical="center"/>
    </xf>
    <xf numFmtId="165" fontId="6" fillId="6" borderId="4" xfId="0" applyNumberFormat="1" applyFont="1" applyFill="1" applyBorder="1" applyAlignment="1">
      <alignment horizontal="center" vertical="center"/>
    </xf>
    <xf numFmtId="165" fontId="6" fillId="6" borderId="13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165" fontId="6" fillId="0" borderId="10" xfId="0" applyNumberFormat="1" applyFont="1" applyFill="1" applyBorder="1" applyAlignment="1">
      <alignment horizontal="center" vertical="center"/>
    </xf>
    <xf numFmtId="165" fontId="6" fillId="0" borderId="14" xfId="0" applyNumberFormat="1" applyFont="1" applyFill="1" applyBorder="1" applyAlignment="1">
      <alignment horizontal="right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10" xfId="0" applyNumberFormat="1" applyFont="1" applyFill="1" applyBorder="1" applyAlignment="1">
      <alignment horizontal="center" vertical="center"/>
    </xf>
    <xf numFmtId="165" fontId="7" fillId="7" borderId="10" xfId="0" applyNumberFormat="1" applyFont="1" applyFill="1" applyBorder="1" applyAlignment="1">
      <alignment horizontal="center" vertical="center"/>
    </xf>
    <xf numFmtId="165" fontId="6" fillId="7" borderId="11" xfId="0" applyNumberFormat="1" applyFont="1" applyFill="1" applyBorder="1" applyAlignment="1">
      <alignment horizontal="right" vertical="center"/>
    </xf>
    <xf numFmtId="166" fontId="6" fillId="0" borderId="18" xfId="0" applyNumberFormat="1" applyFont="1" applyBorder="1" applyAlignment="1">
      <alignment horizontal="left" wrapText="1"/>
    </xf>
    <xf numFmtId="165" fontId="6" fillId="6" borderId="1" xfId="0" applyNumberFormat="1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center" vertical="center"/>
    </xf>
    <xf numFmtId="2" fontId="6" fillId="10" borderId="0" xfId="0" applyNumberFormat="1" applyFont="1" applyFill="1" applyBorder="1" applyAlignment="1">
      <alignment horizontal="center" vertical="center"/>
    </xf>
    <xf numFmtId="165" fontId="6" fillId="10" borderId="7" xfId="0" applyNumberFormat="1" applyFont="1" applyFill="1" applyBorder="1" applyAlignment="1">
      <alignment horizontal="center" vertical="center" wrapText="1"/>
    </xf>
    <xf numFmtId="165" fontId="6" fillId="10" borderId="16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0" fontId="6" fillId="0" borderId="1" xfId="0" applyFont="1" applyFill="1" applyBorder="1" applyAlignment="1">
      <alignment vertical="top" wrapText="1"/>
    </xf>
    <xf numFmtId="0" fontId="13" fillId="11" borderId="0" xfId="0" applyFont="1" applyFill="1" applyAlignment="1">
      <alignment horizontal="justify"/>
    </xf>
    <xf numFmtId="165" fontId="6" fillId="0" borderId="1" xfId="0" applyNumberFormat="1" applyFont="1" applyFill="1" applyBorder="1" applyAlignment="1">
      <alignment horizontal="right" vertical="center" wrapText="1"/>
    </xf>
    <xf numFmtId="0" fontId="6" fillId="0" borderId="25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6" borderId="1" xfId="0" applyFont="1" applyFill="1" applyBorder="1"/>
    <xf numFmtId="165" fontId="6" fillId="6" borderId="1" xfId="0" applyNumberFormat="1" applyFont="1" applyFill="1" applyBorder="1" applyAlignment="1">
      <alignment horizontal="right" vertical="center" wrapText="1"/>
    </xf>
    <xf numFmtId="0" fontId="6" fillId="8" borderId="1" xfId="0" applyFont="1" applyFill="1" applyBorder="1"/>
    <xf numFmtId="0" fontId="7" fillId="8" borderId="1" xfId="0" applyFont="1" applyFill="1" applyBorder="1"/>
    <xf numFmtId="165" fontId="6" fillId="8" borderId="1" xfId="0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/>
    </xf>
    <xf numFmtId="0" fontId="6" fillId="9" borderId="1" xfId="0" applyFont="1" applyFill="1" applyBorder="1"/>
    <xf numFmtId="0" fontId="7" fillId="9" borderId="1" xfId="0" applyFont="1" applyFill="1" applyBorder="1"/>
    <xf numFmtId="0" fontId="6" fillId="9" borderId="1" xfId="0" applyFont="1" applyFill="1" applyBorder="1" applyAlignment="1">
      <alignment horizontal="center"/>
    </xf>
    <xf numFmtId="165" fontId="6" fillId="9" borderId="1" xfId="0" applyNumberFormat="1" applyFont="1" applyFill="1" applyBorder="1" applyAlignment="1">
      <alignment horizontal="right" vertical="center" wrapText="1"/>
    </xf>
    <xf numFmtId="2" fontId="7" fillId="9" borderId="1" xfId="0" applyNumberFormat="1" applyFont="1" applyFill="1" applyBorder="1" applyAlignment="1" applyProtection="1">
      <alignment horizontal="center" vertical="center" wrapText="1"/>
    </xf>
    <xf numFmtId="4" fontId="7" fillId="9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12" borderId="1" xfId="0" applyFont="1" applyFill="1" applyBorder="1"/>
    <xf numFmtId="0" fontId="6" fillId="12" borderId="1" xfId="0" applyFont="1" applyFill="1" applyBorder="1" applyAlignment="1">
      <alignment wrapText="1"/>
    </xf>
    <xf numFmtId="0" fontId="6" fillId="0" borderId="25" xfId="0" applyFont="1" applyFill="1" applyBorder="1" applyAlignment="1">
      <alignment vertical="top" wrapText="1"/>
    </xf>
    <xf numFmtId="0" fontId="6" fillId="0" borderId="26" xfId="0" applyFont="1" applyFill="1" applyBorder="1" applyAlignment="1">
      <alignment vertical="top" wrapText="1"/>
    </xf>
    <xf numFmtId="0" fontId="6" fillId="0" borderId="26" xfId="0" applyFont="1" applyFill="1" applyBorder="1" applyAlignment="1">
      <alignment horizontal="center" vertical="top" wrapText="1"/>
    </xf>
    <xf numFmtId="0" fontId="6" fillId="0" borderId="25" xfId="0" applyFont="1" applyFill="1" applyBorder="1" applyAlignment="1">
      <alignment horizontal="center" vertical="top" wrapText="1"/>
    </xf>
    <xf numFmtId="0" fontId="6" fillId="0" borderId="27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">
    <cellStyle name="Normal 2" xfId="1"/>
    <cellStyle name="Normal_Obrazec Kol sm DMT" xfId="2"/>
    <cellStyle name="Normal_Sheet1" xfId="3"/>
    <cellStyle name="Валута" xfId="4" builtinId="4"/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240"/>
  <sheetViews>
    <sheetView tabSelected="1" topLeftCell="B1" zoomScaleNormal="75" zoomScaleSheetLayoutView="85" workbookViewId="0">
      <selection activeCell="C13" sqref="C13"/>
    </sheetView>
  </sheetViews>
  <sheetFormatPr defaultRowHeight="12.75"/>
  <cols>
    <col min="2" max="2" width="8.140625" customWidth="1"/>
    <col min="3" max="3" width="57.7109375" customWidth="1"/>
    <col min="4" max="4" width="12" customWidth="1"/>
    <col min="5" max="5" width="16.140625" customWidth="1"/>
    <col min="6" max="6" width="11" customWidth="1"/>
    <col min="7" max="7" width="16.140625" customWidth="1"/>
  </cols>
  <sheetData>
    <row r="1" spans="2:13">
      <c r="E1" s="135"/>
      <c r="F1" s="135"/>
    </row>
    <row r="2" spans="2:13" ht="21" thickBot="1">
      <c r="C2" s="7" t="s">
        <v>229</v>
      </c>
    </row>
    <row r="3" spans="2:13" ht="28.5" customHeight="1">
      <c r="B3" s="138" t="s">
        <v>225</v>
      </c>
      <c r="C3" s="139"/>
      <c r="D3" s="139"/>
      <c r="E3" s="139"/>
      <c r="F3" s="139"/>
      <c r="G3" s="140"/>
    </row>
    <row r="4" spans="2:13" ht="28.5" customHeight="1">
      <c r="B4" s="141"/>
      <c r="C4" s="142"/>
      <c r="D4" s="142"/>
      <c r="E4" s="142"/>
      <c r="F4" s="142"/>
      <c r="G4" s="143"/>
    </row>
    <row r="5" spans="2:13" ht="12.75" customHeight="1">
      <c r="B5" s="144" t="s">
        <v>3</v>
      </c>
      <c r="C5" s="136" t="s">
        <v>1</v>
      </c>
      <c r="D5" s="136" t="s">
        <v>2</v>
      </c>
      <c r="E5" s="137" t="s">
        <v>0</v>
      </c>
      <c r="F5" s="136" t="s">
        <v>19</v>
      </c>
      <c r="G5" s="137" t="s">
        <v>20</v>
      </c>
    </row>
    <row r="6" spans="2:13" ht="36.75" customHeight="1">
      <c r="B6" s="144"/>
      <c r="C6" s="136"/>
      <c r="D6" s="136"/>
      <c r="E6" s="137"/>
      <c r="F6" s="136"/>
      <c r="G6" s="137"/>
    </row>
    <row r="7" spans="2:13" ht="15.75">
      <c r="B7" s="22">
        <v>1</v>
      </c>
      <c r="C7" s="23">
        <v>2</v>
      </c>
      <c r="D7" s="23">
        <v>3</v>
      </c>
      <c r="E7" s="24">
        <v>4</v>
      </c>
      <c r="F7" s="23">
        <v>5</v>
      </c>
      <c r="G7" s="24">
        <v>6</v>
      </c>
    </row>
    <row r="8" spans="2:13" ht="15.75">
      <c r="B8" s="25"/>
      <c r="C8" s="26" t="s">
        <v>4</v>
      </c>
      <c r="D8" s="26"/>
      <c r="E8" s="27"/>
      <c r="F8" s="28"/>
      <c r="G8" s="24"/>
    </row>
    <row r="9" spans="2:13" ht="18.75">
      <c r="B9" s="29">
        <v>1</v>
      </c>
      <c r="C9" s="30" t="s">
        <v>178</v>
      </c>
      <c r="D9" s="31" t="s">
        <v>226</v>
      </c>
      <c r="E9" s="32">
        <v>864</v>
      </c>
      <c r="F9" s="33"/>
      <c r="G9" s="34">
        <f t="shared" ref="G9:G36" si="0">F9*E9</f>
        <v>0</v>
      </c>
    </row>
    <row r="10" spans="2:13" ht="18.75">
      <c r="B10" s="29">
        <v>2</v>
      </c>
      <c r="C10" s="35" t="s">
        <v>8</v>
      </c>
      <c r="D10" s="31" t="s">
        <v>227</v>
      </c>
      <c r="E10" s="32">
        <v>749.11</v>
      </c>
      <c r="F10" s="33"/>
      <c r="G10" s="34">
        <f t="shared" si="0"/>
        <v>0</v>
      </c>
      <c r="H10" s="3"/>
      <c r="I10" s="3"/>
      <c r="J10" s="3"/>
      <c r="K10" s="3"/>
      <c r="L10" s="3"/>
      <c r="M10" s="3"/>
    </row>
    <row r="11" spans="2:13" ht="25.9" customHeight="1">
      <c r="B11" s="29">
        <v>3</v>
      </c>
      <c r="C11" s="35" t="s">
        <v>31</v>
      </c>
      <c r="D11" s="31" t="s">
        <v>13</v>
      </c>
      <c r="E11" s="32">
        <v>16</v>
      </c>
      <c r="F11" s="33"/>
      <c r="G11" s="34">
        <f t="shared" si="0"/>
        <v>0</v>
      </c>
    </row>
    <row r="12" spans="2:13" ht="25.5" customHeight="1">
      <c r="B12" s="29">
        <v>4</v>
      </c>
      <c r="C12" s="35" t="s">
        <v>199</v>
      </c>
      <c r="D12" s="31" t="s">
        <v>227</v>
      </c>
      <c r="E12" s="32">
        <v>253.64</v>
      </c>
      <c r="F12" s="33"/>
      <c r="G12" s="34">
        <f>F12*E12</f>
        <v>0</v>
      </c>
    </row>
    <row r="13" spans="2:13" ht="15.6" customHeight="1">
      <c r="B13" s="29">
        <v>5</v>
      </c>
      <c r="C13" s="36" t="s">
        <v>197</v>
      </c>
      <c r="D13" s="31" t="s">
        <v>227</v>
      </c>
      <c r="E13" s="32">
        <v>253.64</v>
      </c>
      <c r="F13" s="33"/>
      <c r="G13" s="34">
        <f t="shared" si="0"/>
        <v>0</v>
      </c>
    </row>
    <row r="14" spans="2:13" ht="15.6" customHeight="1">
      <c r="B14" s="29">
        <v>6</v>
      </c>
      <c r="C14" s="36" t="s">
        <v>26</v>
      </c>
      <c r="D14" s="31" t="s">
        <v>227</v>
      </c>
      <c r="E14" s="32">
        <v>340.13</v>
      </c>
      <c r="F14" s="33"/>
      <c r="G14" s="34">
        <f t="shared" si="0"/>
        <v>0</v>
      </c>
    </row>
    <row r="15" spans="2:13" ht="15.6" customHeight="1">
      <c r="B15" s="29">
        <v>7</v>
      </c>
      <c r="C15" s="36" t="s">
        <v>27</v>
      </c>
      <c r="D15" s="31" t="s">
        <v>227</v>
      </c>
      <c r="E15" s="32">
        <v>676.48</v>
      </c>
      <c r="F15" s="33"/>
      <c r="G15" s="34">
        <f t="shared" si="0"/>
        <v>0</v>
      </c>
    </row>
    <row r="16" spans="2:13" ht="18.75">
      <c r="B16" s="29">
        <v>8</v>
      </c>
      <c r="C16" s="35" t="s">
        <v>35</v>
      </c>
      <c r="D16" s="31" t="s">
        <v>227</v>
      </c>
      <c r="E16" s="32">
        <v>253.64</v>
      </c>
      <c r="F16" s="33"/>
      <c r="G16" s="34">
        <f t="shared" si="0"/>
        <v>0</v>
      </c>
    </row>
    <row r="17" spans="2:9" ht="15.75">
      <c r="B17" s="29">
        <v>9</v>
      </c>
      <c r="C17" s="35" t="s">
        <v>36</v>
      </c>
      <c r="D17" s="31" t="s">
        <v>15</v>
      </c>
      <c r="E17" s="32">
        <v>67.95</v>
      </c>
      <c r="F17" s="33"/>
      <c r="G17" s="34">
        <f>F17*E17</f>
        <v>0</v>
      </c>
    </row>
    <row r="18" spans="2:9" ht="15.75">
      <c r="B18" s="29">
        <v>10</v>
      </c>
      <c r="C18" s="37" t="s">
        <v>6</v>
      </c>
      <c r="D18" s="31" t="s">
        <v>5</v>
      </c>
      <c r="E18" s="32">
        <f>E27</f>
        <v>697.23</v>
      </c>
      <c r="F18" s="33"/>
      <c r="G18" s="34">
        <f t="shared" si="0"/>
        <v>0</v>
      </c>
    </row>
    <row r="19" spans="2:9" ht="18.75">
      <c r="B19" s="29">
        <v>11</v>
      </c>
      <c r="C19" s="37" t="s">
        <v>32</v>
      </c>
      <c r="D19" s="31" t="s">
        <v>227</v>
      </c>
      <c r="E19" s="32">
        <v>1356.74</v>
      </c>
      <c r="F19" s="33"/>
      <c r="G19" s="34">
        <f t="shared" si="0"/>
        <v>0</v>
      </c>
    </row>
    <row r="20" spans="2:9" ht="18.75">
      <c r="B20" s="29">
        <v>12</v>
      </c>
      <c r="C20" s="38" t="s">
        <v>34</v>
      </c>
      <c r="D20" s="31" t="s">
        <v>227</v>
      </c>
      <c r="E20" s="32">
        <v>34.47</v>
      </c>
      <c r="F20" s="33"/>
      <c r="G20" s="34">
        <f t="shared" si="0"/>
        <v>0</v>
      </c>
    </row>
    <row r="21" spans="2:9" ht="18.75">
      <c r="B21" s="29">
        <v>13</v>
      </c>
      <c r="C21" s="39" t="s">
        <v>177</v>
      </c>
      <c r="D21" s="40" t="s">
        <v>227</v>
      </c>
      <c r="E21" s="32">
        <v>749.11</v>
      </c>
      <c r="F21" s="33"/>
      <c r="G21" s="34">
        <f t="shared" si="0"/>
        <v>0</v>
      </c>
    </row>
    <row r="22" spans="2:9" ht="18.75">
      <c r="B22" s="29">
        <v>14</v>
      </c>
      <c r="C22" s="38" t="s">
        <v>17</v>
      </c>
      <c r="D22" s="41" t="s">
        <v>227</v>
      </c>
      <c r="E22" s="32">
        <f>E19+E21</f>
        <v>2105.85</v>
      </c>
      <c r="F22" s="33"/>
      <c r="G22" s="34">
        <f t="shared" si="0"/>
        <v>0</v>
      </c>
    </row>
    <row r="23" spans="2:9" ht="18.75">
      <c r="B23" s="29">
        <v>15</v>
      </c>
      <c r="C23" s="42" t="s">
        <v>200</v>
      </c>
      <c r="D23" s="40" t="s">
        <v>227</v>
      </c>
      <c r="E23" s="32">
        <f>E22</f>
        <v>2105.85</v>
      </c>
      <c r="F23" s="33"/>
      <c r="G23" s="34">
        <f t="shared" si="0"/>
        <v>0</v>
      </c>
    </row>
    <row r="24" spans="2:9" ht="18.75">
      <c r="B24" s="29">
        <v>16</v>
      </c>
      <c r="C24" s="38" t="s">
        <v>30</v>
      </c>
      <c r="D24" s="41" t="s">
        <v>227</v>
      </c>
      <c r="E24" s="32">
        <v>217.3</v>
      </c>
      <c r="F24" s="33"/>
      <c r="G24" s="34">
        <f>F24*E24</f>
        <v>0</v>
      </c>
    </row>
    <row r="25" spans="2:9" ht="18.75">
      <c r="B25" s="29">
        <v>17</v>
      </c>
      <c r="C25" s="38" t="s">
        <v>28</v>
      </c>
      <c r="D25" s="41" t="s">
        <v>227</v>
      </c>
      <c r="E25" s="32">
        <v>342</v>
      </c>
      <c r="F25" s="33"/>
      <c r="G25" s="34">
        <f>F25*E25</f>
        <v>0</v>
      </c>
    </row>
    <row r="26" spans="2:9" ht="31.5">
      <c r="B26" s="29">
        <v>18</v>
      </c>
      <c r="C26" s="43" t="s">
        <v>29</v>
      </c>
      <c r="D26" s="41" t="s">
        <v>227</v>
      </c>
      <c r="E26" s="32">
        <v>848.56</v>
      </c>
      <c r="F26" s="33"/>
      <c r="G26" s="34">
        <f>F26*E26</f>
        <v>0</v>
      </c>
    </row>
    <row r="27" spans="2:9" ht="31.5">
      <c r="B27" s="29">
        <v>19</v>
      </c>
      <c r="C27" s="35" t="s">
        <v>18</v>
      </c>
      <c r="D27" s="31" t="s">
        <v>5</v>
      </c>
      <c r="E27" s="32">
        <v>697.23</v>
      </c>
      <c r="F27" s="33"/>
      <c r="G27" s="34">
        <f t="shared" si="0"/>
        <v>0</v>
      </c>
    </row>
    <row r="28" spans="2:9" ht="15.75">
      <c r="B28" s="29">
        <v>20</v>
      </c>
      <c r="C28" s="37" t="s">
        <v>16</v>
      </c>
      <c r="D28" s="31" t="s">
        <v>5</v>
      </c>
      <c r="E28" s="32">
        <v>28.8</v>
      </c>
      <c r="F28" s="33"/>
      <c r="G28" s="34">
        <f t="shared" si="0"/>
        <v>0</v>
      </c>
    </row>
    <row r="29" spans="2:9" ht="15.75">
      <c r="B29" s="29">
        <v>21</v>
      </c>
      <c r="C29" s="37" t="s">
        <v>9</v>
      </c>
      <c r="D29" s="31" t="s">
        <v>5</v>
      </c>
      <c r="E29" s="32">
        <v>28.8</v>
      </c>
      <c r="F29" s="33"/>
      <c r="G29" s="34">
        <f t="shared" si="0"/>
        <v>0</v>
      </c>
    </row>
    <row r="30" spans="2:9" ht="15.75">
      <c r="B30" s="29">
        <v>22</v>
      </c>
      <c r="C30" s="44" t="s">
        <v>12</v>
      </c>
      <c r="D30" s="31" t="s">
        <v>5</v>
      </c>
      <c r="E30" s="32">
        <f>E27</f>
        <v>697.23</v>
      </c>
      <c r="F30" s="33"/>
      <c r="G30" s="34">
        <f t="shared" si="0"/>
        <v>0</v>
      </c>
    </row>
    <row r="31" spans="2:9" ht="78.75">
      <c r="B31" s="29">
        <v>23</v>
      </c>
      <c r="C31" s="44" t="s">
        <v>202</v>
      </c>
      <c r="D31" s="31" t="s">
        <v>227</v>
      </c>
      <c r="E31" s="32">
        <v>434.02</v>
      </c>
      <c r="F31" s="33"/>
      <c r="G31" s="34">
        <f t="shared" si="0"/>
        <v>0</v>
      </c>
      <c r="I31" s="1"/>
    </row>
    <row r="32" spans="2:9" ht="47.25">
      <c r="B32" s="29">
        <v>24</v>
      </c>
      <c r="C32" s="44" t="s">
        <v>33</v>
      </c>
      <c r="D32" s="31" t="s">
        <v>227</v>
      </c>
      <c r="E32" s="32">
        <v>583.26</v>
      </c>
      <c r="F32" s="33"/>
      <c r="G32" s="34">
        <f t="shared" si="0"/>
        <v>0</v>
      </c>
      <c r="H32" s="3"/>
      <c r="I32" s="3"/>
    </row>
    <row r="33" spans="2:7" ht="47.25">
      <c r="B33" s="29">
        <v>25</v>
      </c>
      <c r="C33" s="44" t="s">
        <v>10</v>
      </c>
      <c r="D33" s="31" t="s">
        <v>5</v>
      </c>
      <c r="E33" s="32">
        <v>252.45</v>
      </c>
      <c r="F33" s="33"/>
      <c r="G33" s="34">
        <f t="shared" si="0"/>
        <v>0</v>
      </c>
    </row>
    <row r="34" spans="2:7" ht="18.75">
      <c r="B34" s="29">
        <v>26</v>
      </c>
      <c r="C34" s="44" t="s">
        <v>23</v>
      </c>
      <c r="D34" s="31" t="s">
        <v>227</v>
      </c>
      <c r="E34" s="32">
        <f>E32+E33</f>
        <v>835.71</v>
      </c>
      <c r="F34" s="33"/>
      <c r="G34" s="34">
        <f t="shared" si="0"/>
        <v>0</v>
      </c>
    </row>
    <row r="35" spans="2:7" ht="15.75">
      <c r="B35" s="29">
        <v>27</v>
      </c>
      <c r="C35" s="44" t="s">
        <v>11</v>
      </c>
      <c r="D35" s="31" t="s">
        <v>5</v>
      </c>
      <c r="E35" s="32">
        <v>129.58000000000001</v>
      </c>
      <c r="F35" s="33"/>
      <c r="G35" s="34">
        <f t="shared" si="0"/>
        <v>0</v>
      </c>
    </row>
    <row r="36" spans="2:7" ht="18.75">
      <c r="B36" s="29">
        <v>28</v>
      </c>
      <c r="C36" s="44" t="s">
        <v>24</v>
      </c>
      <c r="D36" s="31" t="s">
        <v>227</v>
      </c>
      <c r="E36" s="32">
        <v>37.4</v>
      </c>
      <c r="F36" s="33"/>
      <c r="G36" s="34">
        <f t="shared" si="0"/>
        <v>0</v>
      </c>
    </row>
    <row r="37" spans="2:7" ht="31.5">
      <c r="B37" s="29">
        <v>29</v>
      </c>
      <c r="C37" s="35" t="s">
        <v>25</v>
      </c>
      <c r="D37" s="31" t="s">
        <v>227</v>
      </c>
      <c r="E37" s="32">
        <v>134.43</v>
      </c>
      <c r="F37" s="33"/>
      <c r="G37" s="34">
        <f t="shared" ref="G37:G44" si="1">F37*E37</f>
        <v>0</v>
      </c>
    </row>
    <row r="38" spans="2:7" ht="31.5">
      <c r="B38" s="29">
        <v>30</v>
      </c>
      <c r="C38" s="35" t="s">
        <v>203</v>
      </c>
      <c r="D38" s="31" t="s">
        <v>7</v>
      </c>
      <c r="E38" s="32">
        <v>15</v>
      </c>
      <c r="F38" s="33"/>
      <c r="G38" s="34">
        <f t="shared" si="1"/>
        <v>0</v>
      </c>
    </row>
    <row r="39" spans="2:7" ht="15.75">
      <c r="B39" s="29">
        <v>31</v>
      </c>
      <c r="C39" s="35" t="s">
        <v>204</v>
      </c>
      <c r="D39" s="31" t="s">
        <v>7</v>
      </c>
      <c r="E39" s="32">
        <v>5</v>
      </c>
      <c r="F39" s="33"/>
      <c r="G39" s="34">
        <f>F39*E39</f>
        <v>0</v>
      </c>
    </row>
    <row r="40" spans="2:7" ht="31.5">
      <c r="B40" s="29">
        <v>32</v>
      </c>
      <c r="C40" s="35" t="s">
        <v>205</v>
      </c>
      <c r="D40" s="31" t="s">
        <v>7</v>
      </c>
      <c r="E40" s="32">
        <v>32</v>
      </c>
      <c r="F40" s="33"/>
      <c r="G40" s="34">
        <f>F40*E40</f>
        <v>0</v>
      </c>
    </row>
    <row r="41" spans="2:7" ht="15.75">
      <c r="B41" s="29">
        <v>33</v>
      </c>
      <c r="C41" s="44" t="s">
        <v>21</v>
      </c>
      <c r="D41" s="31" t="s">
        <v>15</v>
      </c>
      <c r="E41" s="32">
        <v>67.14</v>
      </c>
      <c r="F41" s="33"/>
      <c r="G41" s="34">
        <f t="shared" si="1"/>
        <v>0</v>
      </c>
    </row>
    <row r="42" spans="2:7" ht="15.75">
      <c r="B42" s="29">
        <v>34</v>
      </c>
      <c r="C42" s="44" t="s">
        <v>22</v>
      </c>
      <c r="D42" s="31" t="s">
        <v>5</v>
      </c>
      <c r="E42" s="32">
        <v>74.400000000000006</v>
      </c>
      <c r="F42" s="33"/>
      <c r="G42" s="34">
        <f t="shared" si="1"/>
        <v>0</v>
      </c>
    </row>
    <row r="43" spans="2:7" ht="31.5">
      <c r="B43" s="29">
        <v>35</v>
      </c>
      <c r="C43" s="35" t="s">
        <v>198</v>
      </c>
      <c r="D43" s="31" t="s">
        <v>7</v>
      </c>
      <c r="E43" s="32">
        <v>1</v>
      </c>
      <c r="F43" s="33"/>
      <c r="G43" s="34">
        <f>F43*E43</f>
        <v>0</v>
      </c>
    </row>
    <row r="44" spans="2:7" ht="31.5">
      <c r="B44" s="29">
        <v>36</v>
      </c>
      <c r="C44" s="44" t="s">
        <v>14</v>
      </c>
      <c r="D44" s="31" t="s">
        <v>226</v>
      </c>
      <c r="E44" s="32">
        <v>31</v>
      </c>
      <c r="F44" s="33"/>
      <c r="G44" s="34">
        <f t="shared" si="1"/>
        <v>0</v>
      </c>
    </row>
    <row r="45" spans="2:7" ht="31.5">
      <c r="B45" s="29">
        <v>37</v>
      </c>
      <c r="C45" s="44" t="s">
        <v>206</v>
      </c>
      <c r="D45" s="31" t="s">
        <v>5</v>
      </c>
      <c r="E45" s="32">
        <v>83.5</v>
      </c>
      <c r="F45" s="33"/>
      <c r="G45" s="34"/>
    </row>
    <row r="46" spans="2:7" ht="18.75">
      <c r="B46" s="45">
        <v>38</v>
      </c>
      <c r="C46" s="46" t="s">
        <v>37</v>
      </c>
      <c r="D46" s="31" t="s">
        <v>227</v>
      </c>
      <c r="E46" s="32">
        <v>253.64</v>
      </c>
      <c r="F46" s="33"/>
      <c r="G46" s="34">
        <f>F46*E46</f>
        <v>0</v>
      </c>
    </row>
    <row r="47" spans="2:7" ht="15.75">
      <c r="B47" s="45">
        <v>39</v>
      </c>
      <c r="C47" s="44" t="s">
        <v>220</v>
      </c>
      <c r="D47" s="47" t="s">
        <v>7</v>
      </c>
      <c r="E47" s="48">
        <v>1</v>
      </c>
      <c r="F47" s="49"/>
      <c r="G47" s="50">
        <f>F47*E47</f>
        <v>0</v>
      </c>
    </row>
    <row r="48" spans="2:7" ht="31.5">
      <c r="B48" s="29">
        <v>40</v>
      </c>
      <c r="C48" s="44" t="s">
        <v>196</v>
      </c>
      <c r="D48" s="31" t="s">
        <v>227</v>
      </c>
      <c r="E48" s="32">
        <v>220</v>
      </c>
      <c r="F48" s="49"/>
      <c r="G48" s="50">
        <f t="shared" ref="G48:G49" si="2">F48*E48</f>
        <v>0</v>
      </c>
    </row>
    <row r="49" spans="2:8" ht="31.5">
      <c r="B49" s="45">
        <v>41</v>
      </c>
      <c r="C49" s="46" t="s">
        <v>201</v>
      </c>
      <c r="D49" s="47" t="s">
        <v>5</v>
      </c>
      <c r="E49" s="48">
        <v>125</v>
      </c>
      <c r="F49" s="49"/>
      <c r="G49" s="50">
        <f t="shared" si="2"/>
        <v>0</v>
      </c>
    </row>
    <row r="50" spans="2:8" ht="16.5" thickBot="1">
      <c r="B50" s="51"/>
      <c r="C50" s="52" t="s">
        <v>38</v>
      </c>
      <c r="D50" s="52"/>
      <c r="E50" s="53"/>
      <c r="F50" s="54"/>
      <c r="G50" s="55">
        <f>SUM(G9:G44)</f>
        <v>0</v>
      </c>
    </row>
    <row r="51" spans="2:8" ht="16.5" thickBot="1">
      <c r="B51" s="56"/>
      <c r="C51" s="57"/>
      <c r="D51" s="57"/>
      <c r="E51" s="58"/>
      <c r="F51" s="59"/>
      <c r="G51" s="60"/>
    </row>
    <row r="52" spans="2:8" ht="19.5" customHeight="1" thickBot="1">
      <c r="B52" s="61"/>
      <c r="C52" s="62" t="s">
        <v>39</v>
      </c>
      <c r="D52" s="62"/>
      <c r="E52" s="63"/>
      <c r="F52" s="64"/>
      <c r="G52" s="65"/>
    </row>
    <row r="53" spans="2:8" ht="15.75">
      <c r="B53" s="66">
        <v>1</v>
      </c>
      <c r="C53" s="67" t="s">
        <v>40</v>
      </c>
      <c r="D53" s="10" t="s">
        <v>41</v>
      </c>
      <c r="E53" s="68">
        <v>420</v>
      </c>
      <c r="F53" s="69"/>
      <c r="G53" s="70">
        <f t="shared" ref="G53:G59" si="3">E53*F53</f>
        <v>0</v>
      </c>
      <c r="H53" s="2"/>
    </row>
    <row r="54" spans="2:8" ht="15.75">
      <c r="B54" s="66">
        <v>2</v>
      </c>
      <c r="C54" s="67" t="s">
        <v>42</v>
      </c>
      <c r="D54" s="10" t="s">
        <v>41</v>
      </c>
      <c r="E54" s="71">
        <v>180</v>
      </c>
      <c r="F54" s="69"/>
      <c r="G54" s="70">
        <f t="shared" si="3"/>
        <v>0</v>
      </c>
      <c r="H54" s="2"/>
    </row>
    <row r="55" spans="2:8" ht="15.75">
      <c r="B55" s="66">
        <v>3</v>
      </c>
      <c r="C55" s="72" t="s">
        <v>43</v>
      </c>
      <c r="D55" s="10" t="s">
        <v>44</v>
      </c>
      <c r="E55" s="71">
        <v>463.42</v>
      </c>
      <c r="F55" s="69"/>
      <c r="G55" s="70">
        <f t="shared" si="3"/>
        <v>0</v>
      </c>
      <c r="H55" s="2"/>
    </row>
    <row r="56" spans="2:8" ht="15.75">
      <c r="B56" s="66">
        <v>4</v>
      </c>
      <c r="C56" s="72" t="s">
        <v>45</v>
      </c>
      <c r="D56" s="10" t="s">
        <v>46</v>
      </c>
      <c r="E56" s="71">
        <v>2762.71</v>
      </c>
      <c r="F56" s="69"/>
      <c r="G56" s="70">
        <f t="shared" si="3"/>
        <v>0</v>
      </c>
      <c r="H56" s="2"/>
    </row>
    <row r="57" spans="2:8" ht="15.75">
      <c r="B57" s="66">
        <v>5</v>
      </c>
      <c r="C57" s="73" t="s">
        <v>47</v>
      </c>
      <c r="D57" s="10" t="s">
        <v>46</v>
      </c>
      <c r="E57" s="71">
        <v>474.89</v>
      </c>
      <c r="F57" s="69"/>
      <c r="G57" s="70">
        <f t="shared" si="3"/>
        <v>0</v>
      </c>
      <c r="H57" s="2"/>
    </row>
    <row r="58" spans="2:8" ht="15.75">
      <c r="B58" s="66">
        <v>6</v>
      </c>
      <c r="C58" s="72" t="s">
        <v>48</v>
      </c>
      <c r="D58" s="10" t="s">
        <v>41</v>
      </c>
      <c r="E58" s="71">
        <v>145.19</v>
      </c>
      <c r="F58" s="69"/>
      <c r="G58" s="70">
        <f t="shared" si="3"/>
        <v>0</v>
      </c>
      <c r="H58" s="2"/>
    </row>
    <row r="59" spans="2:8" ht="15.75">
      <c r="B59" s="66">
        <v>7</v>
      </c>
      <c r="C59" s="74" t="s">
        <v>49</v>
      </c>
      <c r="D59" s="10" t="s">
        <v>41</v>
      </c>
      <c r="E59" s="71">
        <v>119.72</v>
      </c>
      <c r="F59" s="69"/>
      <c r="G59" s="70">
        <f t="shared" si="3"/>
        <v>0</v>
      </c>
      <c r="H59" s="2"/>
    </row>
    <row r="60" spans="2:8" ht="15.75">
      <c r="B60" s="66">
        <v>8</v>
      </c>
      <c r="C60" s="67" t="s">
        <v>50</v>
      </c>
      <c r="D60" s="10" t="s">
        <v>44</v>
      </c>
      <c r="E60" s="71">
        <v>119.72</v>
      </c>
      <c r="F60" s="69"/>
      <c r="G60" s="70">
        <f t="shared" ref="G60:G113" si="4">E60*F60</f>
        <v>0</v>
      </c>
      <c r="H60" s="2"/>
    </row>
    <row r="61" spans="2:8" ht="15.75">
      <c r="B61" s="66">
        <v>9</v>
      </c>
      <c r="C61" s="67" t="s">
        <v>51</v>
      </c>
      <c r="D61" s="10" t="s">
        <v>41</v>
      </c>
      <c r="E61" s="68">
        <v>14.37</v>
      </c>
      <c r="F61" s="69"/>
      <c r="G61" s="70">
        <f t="shared" si="4"/>
        <v>0</v>
      </c>
      <c r="H61" s="2"/>
    </row>
    <row r="62" spans="2:8" ht="31.5">
      <c r="B62" s="66">
        <v>10</v>
      </c>
      <c r="C62" s="67" t="s">
        <v>52</v>
      </c>
      <c r="D62" s="10" t="s">
        <v>41</v>
      </c>
      <c r="E62" s="68">
        <v>111.24</v>
      </c>
      <c r="F62" s="69"/>
      <c r="G62" s="70">
        <f t="shared" si="4"/>
        <v>0</v>
      </c>
      <c r="H62" s="2"/>
    </row>
    <row r="63" spans="2:8" ht="15.75">
      <c r="B63" s="66">
        <v>11</v>
      </c>
      <c r="C63" s="72" t="s">
        <v>53</v>
      </c>
      <c r="D63" s="10" t="s">
        <v>44</v>
      </c>
      <c r="E63" s="71">
        <v>86</v>
      </c>
      <c r="F63" s="69"/>
      <c r="G63" s="70">
        <f t="shared" si="4"/>
        <v>0</v>
      </c>
      <c r="H63" s="2"/>
    </row>
    <row r="64" spans="2:8" ht="15.75">
      <c r="B64" s="66">
        <v>12</v>
      </c>
      <c r="C64" s="72" t="s">
        <v>45</v>
      </c>
      <c r="D64" s="10" t="s">
        <v>46</v>
      </c>
      <c r="E64" s="71">
        <v>169.41</v>
      </c>
      <c r="F64" s="69"/>
      <c r="G64" s="70">
        <f t="shared" si="4"/>
        <v>0</v>
      </c>
      <c r="H64" s="2"/>
    </row>
    <row r="65" spans="2:8" ht="15.75">
      <c r="B65" s="66">
        <v>13</v>
      </c>
      <c r="C65" s="73" t="s">
        <v>47</v>
      </c>
      <c r="D65" s="10" t="s">
        <v>46</v>
      </c>
      <c r="E65" s="71">
        <v>42.58</v>
      </c>
      <c r="F65" s="69"/>
      <c r="G65" s="70">
        <f t="shared" si="4"/>
        <v>0</v>
      </c>
      <c r="H65" s="2"/>
    </row>
    <row r="66" spans="2:8" ht="31.5">
      <c r="B66" s="66">
        <v>14</v>
      </c>
      <c r="C66" s="67" t="s">
        <v>54</v>
      </c>
      <c r="D66" s="10" t="s">
        <v>41</v>
      </c>
      <c r="E66" s="71">
        <v>2.8</v>
      </c>
      <c r="F66" s="69"/>
      <c r="G66" s="70">
        <f t="shared" si="4"/>
        <v>0</v>
      </c>
      <c r="H66" s="2"/>
    </row>
    <row r="67" spans="2:8" ht="15.75">
      <c r="B67" s="66">
        <v>15</v>
      </c>
      <c r="C67" s="72" t="s">
        <v>55</v>
      </c>
      <c r="D67" s="10" t="s">
        <v>44</v>
      </c>
      <c r="E67" s="71">
        <v>218.8</v>
      </c>
      <c r="F67" s="69"/>
      <c r="G67" s="70">
        <f t="shared" si="4"/>
        <v>0</v>
      </c>
      <c r="H67" s="2"/>
    </row>
    <row r="68" spans="2:8" ht="15.75">
      <c r="B68" s="66">
        <v>16</v>
      </c>
      <c r="C68" s="72" t="s">
        <v>56</v>
      </c>
      <c r="D68" s="10" t="s">
        <v>46</v>
      </c>
      <c r="E68" s="71">
        <v>1199.3499999999999</v>
      </c>
      <c r="F68" s="69"/>
      <c r="G68" s="70">
        <f t="shared" si="4"/>
        <v>0</v>
      </c>
      <c r="H68" s="2"/>
    </row>
    <row r="69" spans="2:8" ht="15.75">
      <c r="B69" s="66">
        <v>17</v>
      </c>
      <c r="C69" s="73" t="s">
        <v>57</v>
      </c>
      <c r="D69" s="10" t="s">
        <v>46</v>
      </c>
      <c r="E69" s="71">
        <v>353.29</v>
      </c>
      <c r="F69" s="69"/>
      <c r="G69" s="70">
        <f t="shared" si="4"/>
        <v>0</v>
      </c>
      <c r="H69" s="2"/>
    </row>
    <row r="70" spans="2:8" ht="31.5">
      <c r="B70" s="66">
        <v>18</v>
      </c>
      <c r="C70" s="72" t="s">
        <v>58</v>
      </c>
      <c r="D70" s="10" t="s">
        <v>41</v>
      </c>
      <c r="E70" s="71">
        <v>26.6</v>
      </c>
      <c r="F70" s="69"/>
      <c r="G70" s="70">
        <f t="shared" si="4"/>
        <v>0</v>
      </c>
      <c r="H70" s="2"/>
    </row>
    <row r="71" spans="2:8" ht="15.75">
      <c r="B71" s="66">
        <v>19</v>
      </c>
      <c r="C71" s="72" t="s">
        <v>59</v>
      </c>
      <c r="D71" s="10" t="s">
        <v>44</v>
      </c>
      <c r="E71" s="71">
        <v>152.94999999999999</v>
      </c>
      <c r="F71" s="69"/>
      <c r="G71" s="70">
        <f t="shared" si="4"/>
        <v>0</v>
      </c>
      <c r="H71" s="2"/>
    </row>
    <row r="72" spans="2:8" ht="31.5">
      <c r="B72" s="66">
        <v>20</v>
      </c>
      <c r="C72" s="72" t="s">
        <v>60</v>
      </c>
      <c r="D72" s="10" t="s">
        <v>46</v>
      </c>
      <c r="E72" s="71">
        <v>1876.92</v>
      </c>
      <c r="F72" s="69"/>
      <c r="G72" s="70">
        <f t="shared" si="4"/>
        <v>0</v>
      </c>
      <c r="H72" s="2"/>
    </row>
    <row r="73" spans="2:8" ht="31.5">
      <c r="B73" s="66">
        <v>21</v>
      </c>
      <c r="C73" s="72" t="s">
        <v>61</v>
      </c>
      <c r="D73" s="10" t="s">
        <v>46</v>
      </c>
      <c r="E73" s="71">
        <v>448.39</v>
      </c>
      <c r="F73" s="69"/>
      <c r="G73" s="70">
        <f t="shared" si="4"/>
        <v>0</v>
      </c>
      <c r="H73" s="2"/>
    </row>
    <row r="74" spans="2:8" ht="31.5">
      <c r="B74" s="66">
        <v>22</v>
      </c>
      <c r="C74" s="72" t="s">
        <v>62</v>
      </c>
      <c r="D74" s="10" t="s">
        <v>41</v>
      </c>
      <c r="E74" s="71">
        <v>19.95</v>
      </c>
      <c r="F74" s="69"/>
      <c r="G74" s="70">
        <f t="shared" si="4"/>
        <v>0</v>
      </c>
      <c r="H74" s="2"/>
    </row>
    <row r="75" spans="2:8" ht="15.75">
      <c r="B75" s="66">
        <v>23</v>
      </c>
      <c r="C75" s="72" t="s">
        <v>63</v>
      </c>
      <c r="D75" s="10" t="s">
        <v>44</v>
      </c>
      <c r="E75" s="71">
        <v>268.8</v>
      </c>
      <c r="F75" s="69"/>
      <c r="G75" s="70">
        <f t="shared" si="4"/>
        <v>0</v>
      </c>
      <c r="H75" s="2"/>
    </row>
    <row r="76" spans="2:8" ht="15.75">
      <c r="B76" s="66">
        <v>24</v>
      </c>
      <c r="C76" s="72" t="s">
        <v>64</v>
      </c>
      <c r="D76" s="10" t="s">
        <v>46</v>
      </c>
      <c r="E76" s="68">
        <v>1893.53</v>
      </c>
      <c r="F76" s="69"/>
      <c r="G76" s="70">
        <f t="shared" si="4"/>
        <v>0</v>
      </c>
      <c r="H76" s="2"/>
    </row>
    <row r="77" spans="2:8" ht="15.75">
      <c r="B77" s="66">
        <v>25</v>
      </c>
      <c r="C77" s="72" t="s">
        <v>65</v>
      </c>
      <c r="D77" s="10" t="s">
        <v>46</v>
      </c>
      <c r="E77" s="68">
        <v>807.62</v>
      </c>
      <c r="F77" s="69"/>
      <c r="G77" s="70">
        <f t="shared" si="4"/>
        <v>0</v>
      </c>
      <c r="H77" s="2"/>
    </row>
    <row r="78" spans="2:8" ht="31.5">
      <c r="B78" s="66">
        <v>26</v>
      </c>
      <c r="C78" s="72" t="s">
        <v>66</v>
      </c>
      <c r="D78" s="10" t="s">
        <v>41</v>
      </c>
      <c r="E78" s="71">
        <v>20.67</v>
      </c>
      <c r="F78" s="69"/>
      <c r="G78" s="70">
        <f t="shared" si="4"/>
        <v>0</v>
      </c>
      <c r="H78" s="2"/>
    </row>
    <row r="79" spans="2:8" ht="15.75">
      <c r="B79" s="66">
        <v>27</v>
      </c>
      <c r="C79" s="72" t="s">
        <v>67</v>
      </c>
      <c r="D79" s="10" t="s">
        <v>44</v>
      </c>
      <c r="E79" s="71">
        <v>235.02</v>
      </c>
      <c r="F79" s="69"/>
      <c r="G79" s="70">
        <f t="shared" si="4"/>
        <v>0</v>
      </c>
      <c r="H79" s="2"/>
    </row>
    <row r="80" spans="2:8" ht="31.5">
      <c r="B80" s="66">
        <v>28</v>
      </c>
      <c r="C80" s="72" t="s">
        <v>68</v>
      </c>
      <c r="D80" s="10" t="s">
        <v>46</v>
      </c>
      <c r="E80" s="71">
        <v>1770.68</v>
      </c>
      <c r="F80" s="69"/>
      <c r="G80" s="70">
        <f t="shared" si="4"/>
        <v>0</v>
      </c>
      <c r="H80" s="2"/>
    </row>
    <row r="81" spans="2:8" ht="15.75">
      <c r="B81" s="66">
        <v>29</v>
      </c>
      <c r="C81" s="72" t="s">
        <v>69</v>
      </c>
      <c r="D81" s="10" t="s">
        <v>46</v>
      </c>
      <c r="E81" s="71">
        <v>167.46</v>
      </c>
      <c r="F81" s="69"/>
      <c r="G81" s="70">
        <f t="shared" si="4"/>
        <v>0</v>
      </c>
      <c r="H81" s="2"/>
    </row>
    <row r="82" spans="2:8" ht="31.5">
      <c r="B82" s="66">
        <v>30</v>
      </c>
      <c r="C82" s="72" t="s">
        <v>70</v>
      </c>
      <c r="D82" s="10" t="s">
        <v>41</v>
      </c>
      <c r="E82" s="71">
        <v>30.56</v>
      </c>
      <c r="F82" s="69"/>
      <c r="G82" s="70">
        <f t="shared" si="4"/>
        <v>0</v>
      </c>
      <c r="H82" s="2"/>
    </row>
    <row r="83" spans="2:8" ht="15.75">
      <c r="B83" s="66">
        <v>31</v>
      </c>
      <c r="C83" s="72" t="s">
        <v>71</v>
      </c>
      <c r="D83" s="10" t="s">
        <v>44</v>
      </c>
      <c r="E83" s="71">
        <v>235.02</v>
      </c>
      <c r="F83" s="69"/>
      <c r="G83" s="70">
        <f t="shared" si="4"/>
        <v>0</v>
      </c>
      <c r="H83" s="2"/>
    </row>
    <row r="84" spans="2:8" ht="31.5">
      <c r="B84" s="66">
        <v>32</v>
      </c>
      <c r="C84" s="72" t="s">
        <v>72</v>
      </c>
      <c r="D84" s="10" t="s">
        <v>46</v>
      </c>
      <c r="E84" s="71">
        <v>1634.75</v>
      </c>
      <c r="F84" s="69"/>
      <c r="G84" s="70">
        <f t="shared" si="4"/>
        <v>0</v>
      </c>
      <c r="H84" s="2"/>
    </row>
    <row r="85" spans="2:8" ht="15.75">
      <c r="B85" s="66">
        <v>33</v>
      </c>
      <c r="C85" s="72" t="s">
        <v>73</v>
      </c>
      <c r="D85" s="10" t="s">
        <v>46</v>
      </c>
      <c r="E85" s="71">
        <v>94.33</v>
      </c>
      <c r="F85" s="69"/>
      <c r="G85" s="70">
        <f t="shared" si="4"/>
        <v>0</v>
      </c>
      <c r="H85" s="2"/>
    </row>
    <row r="86" spans="2:8" ht="31.5">
      <c r="B86" s="66">
        <v>34</v>
      </c>
      <c r="C86" s="72" t="s">
        <v>74</v>
      </c>
      <c r="D86" s="10" t="s">
        <v>41</v>
      </c>
      <c r="E86" s="71">
        <v>30.56</v>
      </c>
      <c r="F86" s="69"/>
      <c r="G86" s="70">
        <f t="shared" si="4"/>
        <v>0</v>
      </c>
      <c r="H86" s="2"/>
    </row>
    <row r="87" spans="2:8" ht="15.75">
      <c r="B87" s="66">
        <v>35</v>
      </c>
      <c r="C87" s="72" t="s">
        <v>75</v>
      </c>
      <c r="D87" s="10" t="s">
        <v>44</v>
      </c>
      <c r="E87" s="71">
        <v>235.02</v>
      </c>
      <c r="F87" s="69"/>
      <c r="G87" s="70">
        <f t="shared" si="4"/>
        <v>0</v>
      </c>
      <c r="H87" s="2"/>
    </row>
    <row r="88" spans="2:8" ht="31.5">
      <c r="B88" s="66">
        <v>36</v>
      </c>
      <c r="C88" s="72" t="s">
        <v>76</v>
      </c>
      <c r="D88" s="10" t="s">
        <v>46</v>
      </c>
      <c r="E88" s="71">
        <v>1634.75</v>
      </c>
      <c r="F88" s="69"/>
      <c r="G88" s="70">
        <f t="shared" si="4"/>
        <v>0</v>
      </c>
      <c r="H88" s="2"/>
    </row>
    <row r="89" spans="2:8" ht="15.75">
      <c r="B89" s="66">
        <v>37</v>
      </c>
      <c r="C89" s="72" t="s">
        <v>77</v>
      </c>
      <c r="D89" s="10" t="s">
        <v>46</v>
      </c>
      <c r="E89" s="71">
        <v>94.33</v>
      </c>
      <c r="F89" s="69"/>
      <c r="G89" s="70">
        <f t="shared" si="4"/>
        <v>0</v>
      </c>
      <c r="H89" s="2"/>
    </row>
    <row r="90" spans="2:8" ht="31.5">
      <c r="B90" s="66">
        <v>38</v>
      </c>
      <c r="C90" s="72" t="s">
        <v>78</v>
      </c>
      <c r="D90" s="10" t="s">
        <v>41</v>
      </c>
      <c r="E90" s="71">
        <v>30.56</v>
      </c>
      <c r="F90" s="69"/>
      <c r="G90" s="70">
        <f t="shared" si="4"/>
        <v>0</v>
      </c>
      <c r="H90" s="2"/>
    </row>
    <row r="91" spans="2:8" ht="15.75">
      <c r="B91" s="66">
        <v>39</v>
      </c>
      <c r="C91" s="72" t="s">
        <v>79</v>
      </c>
      <c r="D91" s="10" t="s">
        <v>44</v>
      </c>
      <c r="E91" s="71">
        <v>235.02</v>
      </c>
      <c r="F91" s="69"/>
      <c r="G91" s="70">
        <f t="shared" si="4"/>
        <v>0</v>
      </c>
    </row>
    <row r="92" spans="2:8" ht="15.75">
      <c r="B92" s="66">
        <v>40</v>
      </c>
      <c r="C92" s="72" t="s">
        <v>80</v>
      </c>
      <c r="D92" s="10" t="s">
        <v>44</v>
      </c>
      <c r="E92" s="71">
        <v>88.2</v>
      </c>
      <c r="F92" s="69"/>
      <c r="G92" s="70">
        <f t="shared" si="4"/>
        <v>0</v>
      </c>
    </row>
    <row r="93" spans="2:8" ht="31.5">
      <c r="B93" s="66">
        <v>41</v>
      </c>
      <c r="C93" s="72" t="s">
        <v>81</v>
      </c>
      <c r="D93" s="10" t="s">
        <v>46</v>
      </c>
      <c r="E93" s="71">
        <v>1611.49</v>
      </c>
      <c r="F93" s="69"/>
      <c r="G93" s="70">
        <f t="shared" si="4"/>
        <v>0</v>
      </c>
    </row>
    <row r="94" spans="2:8" ht="15.75">
      <c r="B94" s="66">
        <v>42</v>
      </c>
      <c r="C94" s="72" t="s">
        <v>82</v>
      </c>
      <c r="D94" s="10" t="s">
        <v>46</v>
      </c>
      <c r="E94" s="71">
        <v>151.58000000000001</v>
      </c>
      <c r="F94" s="69"/>
      <c r="G94" s="70">
        <f t="shared" si="4"/>
        <v>0</v>
      </c>
    </row>
    <row r="95" spans="2:8" ht="31.5">
      <c r="B95" s="66">
        <v>43</v>
      </c>
      <c r="C95" s="72" t="s">
        <v>83</v>
      </c>
      <c r="D95" s="10" t="s">
        <v>41</v>
      </c>
      <c r="E95" s="71">
        <v>40.85</v>
      </c>
      <c r="F95" s="69"/>
      <c r="G95" s="70">
        <f t="shared" si="4"/>
        <v>0</v>
      </c>
    </row>
    <row r="96" spans="2:8" ht="15.75">
      <c r="B96" s="66">
        <v>44</v>
      </c>
      <c r="C96" s="72" t="s">
        <v>84</v>
      </c>
      <c r="D96" s="10" t="s">
        <v>44</v>
      </c>
      <c r="E96" s="71">
        <v>212.14</v>
      </c>
      <c r="F96" s="69"/>
      <c r="G96" s="70">
        <f t="shared" si="4"/>
        <v>0</v>
      </c>
    </row>
    <row r="97" spans="2:7" ht="31.5">
      <c r="B97" s="66">
        <v>45</v>
      </c>
      <c r="C97" s="72" t="s">
        <v>85</v>
      </c>
      <c r="D97" s="10" t="s">
        <v>46</v>
      </c>
      <c r="E97" s="71">
        <v>330.97</v>
      </c>
      <c r="F97" s="69"/>
      <c r="G97" s="70">
        <f t="shared" si="4"/>
        <v>0</v>
      </c>
    </row>
    <row r="98" spans="2:7" ht="31.5">
      <c r="B98" s="66">
        <v>46</v>
      </c>
      <c r="C98" s="72" t="s">
        <v>86</v>
      </c>
      <c r="D98" s="10" t="s">
        <v>46</v>
      </c>
      <c r="E98" s="71">
        <v>251.76</v>
      </c>
      <c r="F98" s="69"/>
      <c r="G98" s="70">
        <f t="shared" si="4"/>
        <v>0</v>
      </c>
    </row>
    <row r="99" spans="2:7" ht="31.5">
      <c r="B99" s="66">
        <v>47</v>
      </c>
      <c r="C99" s="72" t="s">
        <v>87</v>
      </c>
      <c r="D99" s="10" t="s">
        <v>41</v>
      </c>
      <c r="E99" s="71">
        <v>9.4499999999999993</v>
      </c>
      <c r="F99" s="69"/>
      <c r="G99" s="70">
        <f t="shared" si="4"/>
        <v>0</v>
      </c>
    </row>
    <row r="100" spans="2:7" ht="15.75">
      <c r="B100" s="66">
        <v>48</v>
      </c>
      <c r="C100" s="72" t="s">
        <v>88</v>
      </c>
      <c r="D100" s="10" t="s">
        <v>44</v>
      </c>
      <c r="E100" s="71">
        <v>293.83999999999997</v>
      </c>
      <c r="F100" s="69"/>
      <c r="G100" s="70">
        <f t="shared" si="4"/>
        <v>0</v>
      </c>
    </row>
    <row r="101" spans="2:7" ht="31.5">
      <c r="B101" s="66">
        <v>49</v>
      </c>
      <c r="C101" s="72" t="s">
        <v>89</v>
      </c>
      <c r="D101" s="10" t="s">
        <v>46</v>
      </c>
      <c r="E101" s="71">
        <v>352.13</v>
      </c>
      <c r="F101" s="69"/>
      <c r="G101" s="70">
        <f t="shared" si="4"/>
        <v>0</v>
      </c>
    </row>
    <row r="102" spans="2:7" ht="31.5">
      <c r="B102" s="66">
        <v>50</v>
      </c>
      <c r="C102" s="72" t="s">
        <v>90</v>
      </c>
      <c r="D102" s="10" t="s">
        <v>46</v>
      </c>
      <c r="E102" s="71">
        <v>272.89</v>
      </c>
      <c r="F102" s="69"/>
      <c r="G102" s="70">
        <f t="shared" si="4"/>
        <v>0</v>
      </c>
    </row>
    <row r="103" spans="2:7" ht="31.5">
      <c r="B103" s="66">
        <v>51</v>
      </c>
      <c r="C103" s="72" t="s">
        <v>91</v>
      </c>
      <c r="D103" s="10" t="s">
        <v>41</v>
      </c>
      <c r="E103" s="71">
        <v>9.25</v>
      </c>
      <c r="F103" s="69"/>
      <c r="G103" s="70">
        <f t="shared" si="4"/>
        <v>0</v>
      </c>
    </row>
    <row r="104" spans="2:7" ht="15.75">
      <c r="B104" s="66">
        <v>52</v>
      </c>
      <c r="C104" s="72" t="s">
        <v>92</v>
      </c>
      <c r="D104" s="10" t="s">
        <v>44</v>
      </c>
      <c r="E104" s="71">
        <v>293.83999999999997</v>
      </c>
      <c r="F104" s="69"/>
      <c r="G104" s="70">
        <f t="shared" si="4"/>
        <v>0</v>
      </c>
    </row>
    <row r="105" spans="2:7" ht="31.5">
      <c r="B105" s="66">
        <v>53</v>
      </c>
      <c r="C105" s="72" t="s">
        <v>93</v>
      </c>
      <c r="D105" s="10" t="s">
        <v>46</v>
      </c>
      <c r="E105" s="71">
        <v>352.13</v>
      </c>
      <c r="F105" s="69"/>
      <c r="G105" s="70">
        <f t="shared" si="4"/>
        <v>0</v>
      </c>
    </row>
    <row r="106" spans="2:7" ht="31.5">
      <c r="B106" s="66">
        <v>54</v>
      </c>
      <c r="C106" s="72" t="s">
        <v>94</v>
      </c>
      <c r="D106" s="10" t="s">
        <v>46</v>
      </c>
      <c r="E106" s="71">
        <v>272.89</v>
      </c>
      <c r="F106" s="69"/>
      <c r="G106" s="70">
        <f t="shared" si="4"/>
        <v>0</v>
      </c>
    </row>
    <row r="107" spans="2:7" ht="31.5">
      <c r="B107" s="66">
        <v>55</v>
      </c>
      <c r="C107" s="72" t="s">
        <v>95</v>
      </c>
      <c r="D107" s="10" t="s">
        <v>41</v>
      </c>
      <c r="E107" s="71">
        <v>9.25</v>
      </c>
      <c r="F107" s="69"/>
      <c r="G107" s="70">
        <f t="shared" si="4"/>
        <v>0</v>
      </c>
    </row>
    <row r="108" spans="2:7" ht="15.75">
      <c r="B108" s="66">
        <v>56</v>
      </c>
      <c r="C108" s="72" t="s">
        <v>96</v>
      </c>
      <c r="D108" s="10" t="s">
        <v>44</v>
      </c>
      <c r="E108" s="71">
        <v>264.12</v>
      </c>
      <c r="F108" s="69"/>
      <c r="G108" s="70">
        <f t="shared" si="4"/>
        <v>0</v>
      </c>
    </row>
    <row r="109" spans="2:7" ht="31.5">
      <c r="B109" s="66">
        <v>57</v>
      </c>
      <c r="C109" s="72" t="s">
        <v>97</v>
      </c>
      <c r="D109" s="10" t="s">
        <v>46</v>
      </c>
      <c r="E109" s="71">
        <v>598.07000000000005</v>
      </c>
      <c r="F109" s="69"/>
      <c r="G109" s="70">
        <f t="shared" si="4"/>
        <v>0</v>
      </c>
    </row>
    <row r="110" spans="2:7" ht="31.5">
      <c r="B110" s="66">
        <v>58</v>
      </c>
      <c r="C110" s="72" t="s">
        <v>98</v>
      </c>
      <c r="D110" s="10" t="s">
        <v>46</v>
      </c>
      <c r="E110" s="71">
        <v>236.71</v>
      </c>
      <c r="F110" s="69"/>
      <c r="G110" s="70">
        <f t="shared" si="4"/>
        <v>0</v>
      </c>
    </row>
    <row r="111" spans="2:7" ht="31.5">
      <c r="B111" s="66">
        <v>59</v>
      </c>
      <c r="C111" s="72" t="s">
        <v>99</v>
      </c>
      <c r="D111" s="10" t="s">
        <v>41</v>
      </c>
      <c r="E111" s="71">
        <v>8.94</v>
      </c>
      <c r="F111" s="69"/>
      <c r="G111" s="70">
        <f t="shared" si="4"/>
        <v>0</v>
      </c>
    </row>
    <row r="112" spans="2:7" ht="47.25">
      <c r="B112" s="66">
        <v>60</v>
      </c>
      <c r="C112" s="72" t="s">
        <v>100</v>
      </c>
      <c r="D112" s="10" t="s">
        <v>46</v>
      </c>
      <c r="E112" s="71">
        <v>36.42</v>
      </c>
      <c r="F112" s="69"/>
      <c r="G112" s="70">
        <f t="shared" si="4"/>
        <v>0</v>
      </c>
    </row>
    <row r="113" spans="2:7" ht="16.5" thickBot="1">
      <c r="B113" s="75"/>
      <c r="C113" s="18" t="s">
        <v>101</v>
      </c>
      <c r="D113" s="76"/>
      <c r="E113" s="77"/>
      <c r="F113" s="78"/>
      <c r="G113" s="79">
        <f t="shared" si="4"/>
        <v>0</v>
      </c>
    </row>
    <row r="114" spans="2:7" ht="16.5" thickBot="1">
      <c r="B114" s="80"/>
      <c r="C114" s="19"/>
      <c r="D114" s="81"/>
      <c r="E114" s="82"/>
      <c r="F114" s="83"/>
      <c r="G114" s="84"/>
    </row>
    <row r="115" spans="2:7" ht="16.5" thickBot="1">
      <c r="B115" s="85"/>
      <c r="C115" s="86" t="s">
        <v>102</v>
      </c>
      <c r="D115" s="86"/>
      <c r="E115" s="87"/>
      <c r="F115" s="88"/>
      <c r="G115" s="89"/>
    </row>
    <row r="116" spans="2:7" ht="15.75">
      <c r="B116" s="66">
        <v>1</v>
      </c>
      <c r="C116" s="67" t="s">
        <v>103</v>
      </c>
      <c r="D116" s="10" t="s">
        <v>13</v>
      </c>
      <c r="E116" s="68">
        <v>190</v>
      </c>
      <c r="F116" s="69"/>
      <c r="G116" s="70">
        <f t="shared" ref="G116:G122" si="5">E116*F116</f>
        <v>0</v>
      </c>
    </row>
    <row r="117" spans="2:7" ht="15.75">
      <c r="B117" s="66">
        <v>2</v>
      </c>
      <c r="C117" s="67" t="s">
        <v>179</v>
      </c>
      <c r="D117" s="10"/>
      <c r="E117" s="71"/>
      <c r="F117" s="69"/>
      <c r="G117" s="70">
        <f t="shared" si="5"/>
        <v>0</v>
      </c>
    </row>
    <row r="118" spans="2:7" ht="15.75">
      <c r="B118" s="66"/>
      <c r="C118" s="72" t="s">
        <v>104</v>
      </c>
      <c r="D118" s="10" t="s">
        <v>13</v>
      </c>
      <c r="E118" s="71">
        <v>150</v>
      </c>
      <c r="F118" s="69"/>
      <c r="G118" s="70">
        <f t="shared" si="5"/>
        <v>0</v>
      </c>
    </row>
    <row r="119" spans="2:7" ht="15.75">
      <c r="B119" s="66"/>
      <c r="C119" s="72" t="s">
        <v>105</v>
      </c>
      <c r="D119" s="10" t="s">
        <v>13</v>
      </c>
      <c r="E119" s="71">
        <v>30</v>
      </c>
      <c r="F119" s="69"/>
      <c r="G119" s="70">
        <f t="shared" si="5"/>
        <v>0</v>
      </c>
    </row>
    <row r="120" spans="2:7" ht="15.75">
      <c r="B120" s="66">
        <v>3</v>
      </c>
      <c r="C120" s="73" t="s">
        <v>190</v>
      </c>
      <c r="D120" s="10" t="s">
        <v>5</v>
      </c>
      <c r="E120" s="71"/>
      <c r="F120" s="69"/>
      <c r="G120" s="70">
        <f t="shared" si="5"/>
        <v>0</v>
      </c>
    </row>
    <row r="121" spans="2:7" ht="15.75">
      <c r="B121" s="66"/>
      <c r="C121" s="72" t="s">
        <v>106</v>
      </c>
      <c r="D121" s="10" t="s">
        <v>5</v>
      </c>
      <c r="E121" s="71">
        <v>2700</v>
      </c>
      <c r="F121" s="69"/>
      <c r="G121" s="70">
        <f t="shared" si="5"/>
        <v>0</v>
      </c>
    </row>
    <row r="122" spans="2:7" ht="15.75">
      <c r="B122" s="66"/>
      <c r="C122" s="74" t="s">
        <v>107</v>
      </c>
      <c r="D122" s="10" t="s">
        <v>5</v>
      </c>
      <c r="E122" s="71">
        <v>5750</v>
      </c>
      <c r="F122" s="69"/>
      <c r="G122" s="70">
        <f t="shared" si="5"/>
        <v>0</v>
      </c>
    </row>
    <row r="123" spans="2:7" ht="15.75">
      <c r="B123" s="66">
        <v>4</v>
      </c>
      <c r="C123" s="67" t="s">
        <v>191</v>
      </c>
      <c r="D123" s="10"/>
      <c r="E123" s="71"/>
      <c r="F123" s="69"/>
      <c r="G123" s="70">
        <f t="shared" ref="G123:G182" si="6">E123*F123</f>
        <v>0</v>
      </c>
    </row>
    <row r="124" spans="2:7" ht="15.75">
      <c r="B124" s="66"/>
      <c r="C124" s="67" t="s">
        <v>108</v>
      </c>
      <c r="D124" s="10" t="s">
        <v>5</v>
      </c>
      <c r="E124" s="68">
        <v>400</v>
      </c>
      <c r="F124" s="69"/>
      <c r="G124" s="70">
        <f t="shared" si="6"/>
        <v>0</v>
      </c>
    </row>
    <row r="125" spans="2:7" ht="15.75">
      <c r="B125" s="66"/>
      <c r="C125" s="67" t="s">
        <v>109</v>
      </c>
      <c r="D125" s="10" t="s">
        <v>5</v>
      </c>
      <c r="E125" s="68">
        <v>30</v>
      </c>
      <c r="F125" s="69"/>
      <c r="G125" s="70">
        <f t="shared" si="6"/>
        <v>0</v>
      </c>
    </row>
    <row r="126" spans="2:7" ht="15.75">
      <c r="B126" s="66">
        <v>5</v>
      </c>
      <c r="C126" s="72" t="s">
        <v>192</v>
      </c>
      <c r="D126" s="10" t="s">
        <v>5</v>
      </c>
      <c r="E126" s="71">
        <v>360</v>
      </c>
      <c r="F126" s="69"/>
      <c r="G126" s="70">
        <f t="shared" si="6"/>
        <v>0</v>
      </c>
    </row>
    <row r="127" spans="2:7" ht="15.75">
      <c r="B127" s="66">
        <v>6</v>
      </c>
      <c r="C127" s="72" t="s">
        <v>180</v>
      </c>
      <c r="D127" s="10" t="s">
        <v>13</v>
      </c>
      <c r="E127" s="71">
        <v>42</v>
      </c>
      <c r="F127" s="69"/>
      <c r="G127" s="70">
        <f t="shared" si="6"/>
        <v>0</v>
      </c>
    </row>
    <row r="128" spans="2:7" ht="15.75">
      <c r="B128" s="66">
        <v>7</v>
      </c>
      <c r="C128" s="72" t="s">
        <v>181</v>
      </c>
      <c r="D128" s="10" t="s">
        <v>13</v>
      </c>
      <c r="E128" s="71">
        <v>32</v>
      </c>
      <c r="F128" s="69"/>
      <c r="G128" s="70">
        <f t="shared" si="6"/>
        <v>0</v>
      </c>
    </row>
    <row r="129" spans="2:7" ht="15.75">
      <c r="B129" s="66">
        <v>8</v>
      </c>
      <c r="C129" s="72" t="s">
        <v>182</v>
      </c>
      <c r="D129" s="10" t="s">
        <v>13</v>
      </c>
      <c r="E129" s="71">
        <v>4</v>
      </c>
      <c r="F129" s="69"/>
      <c r="G129" s="70">
        <f t="shared" si="6"/>
        <v>0</v>
      </c>
    </row>
    <row r="130" spans="2:7" ht="15.75">
      <c r="B130" s="66">
        <v>9</v>
      </c>
      <c r="C130" s="72" t="s">
        <v>183</v>
      </c>
      <c r="D130" s="10" t="s">
        <v>13</v>
      </c>
      <c r="E130" s="71">
        <v>5</v>
      </c>
      <c r="F130" s="69"/>
      <c r="G130" s="70">
        <f t="shared" si="6"/>
        <v>0</v>
      </c>
    </row>
    <row r="131" spans="2:7" ht="15.75">
      <c r="B131" s="66">
        <v>10</v>
      </c>
      <c r="C131" s="72" t="s">
        <v>184</v>
      </c>
      <c r="D131" s="10" t="s">
        <v>13</v>
      </c>
      <c r="E131" s="71">
        <v>15</v>
      </c>
      <c r="F131" s="69"/>
      <c r="G131" s="70">
        <f t="shared" si="6"/>
        <v>0</v>
      </c>
    </row>
    <row r="132" spans="2:7" ht="15.75">
      <c r="B132" s="66">
        <v>11</v>
      </c>
      <c r="C132" s="72" t="s">
        <v>185</v>
      </c>
      <c r="D132" s="10" t="s">
        <v>13</v>
      </c>
      <c r="E132" s="71">
        <v>110</v>
      </c>
      <c r="F132" s="69"/>
      <c r="G132" s="70">
        <f t="shared" si="6"/>
        <v>0</v>
      </c>
    </row>
    <row r="133" spans="2:7" ht="31.5">
      <c r="B133" s="66">
        <v>12</v>
      </c>
      <c r="C133" s="72" t="s">
        <v>115</v>
      </c>
      <c r="D133" s="10" t="s">
        <v>13</v>
      </c>
      <c r="E133" s="71">
        <v>1</v>
      </c>
      <c r="F133" s="69"/>
      <c r="G133" s="70">
        <f>E133*F133</f>
        <v>0</v>
      </c>
    </row>
    <row r="134" spans="2:7" ht="15.75">
      <c r="B134" s="66">
        <v>13</v>
      </c>
      <c r="C134" s="72" t="s">
        <v>186</v>
      </c>
      <c r="D134" s="10" t="s">
        <v>13</v>
      </c>
      <c r="E134" s="71">
        <v>25</v>
      </c>
      <c r="F134" s="69"/>
      <c r="G134" s="70">
        <f t="shared" si="6"/>
        <v>0</v>
      </c>
    </row>
    <row r="135" spans="2:7" ht="31.5">
      <c r="B135" s="66">
        <v>14</v>
      </c>
      <c r="C135" s="72" t="s">
        <v>187</v>
      </c>
      <c r="D135" s="10" t="s">
        <v>13</v>
      </c>
      <c r="E135" s="71">
        <v>12</v>
      </c>
      <c r="F135" s="69"/>
      <c r="G135" s="70">
        <f t="shared" si="6"/>
        <v>0</v>
      </c>
    </row>
    <row r="136" spans="2:7" ht="15.75">
      <c r="B136" s="66">
        <v>15</v>
      </c>
      <c r="C136" s="72" t="s">
        <v>188</v>
      </c>
      <c r="D136" s="10" t="s">
        <v>13</v>
      </c>
      <c r="E136" s="71">
        <v>60</v>
      </c>
      <c r="F136" s="69"/>
      <c r="G136" s="70">
        <f t="shared" si="6"/>
        <v>0</v>
      </c>
    </row>
    <row r="137" spans="2:7" ht="47.25">
      <c r="B137" s="66">
        <v>16</v>
      </c>
      <c r="C137" s="72" t="s">
        <v>218</v>
      </c>
      <c r="D137" s="10" t="s">
        <v>13</v>
      </c>
      <c r="E137" s="71">
        <v>32</v>
      </c>
      <c r="F137" s="69"/>
      <c r="G137" s="70">
        <f t="shared" si="6"/>
        <v>0</v>
      </c>
    </row>
    <row r="138" spans="2:7" ht="15.75">
      <c r="B138" s="66">
        <v>17</v>
      </c>
      <c r="C138" s="72" t="s">
        <v>189</v>
      </c>
      <c r="D138" s="10" t="s">
        <v>13</v>
      </c>
      <c r="E138" s="71">
        <v>3</v>
      </c>
      <c r="F138" s="69"/>
      <c r="G138" s="70">
        <f t="shared" si="6"/>
        <v>0</v>
      </c>
    </row>
    <row r="139" spans="2:7" ht="15.75">
      <c r="B139" s="66">
        <v>18</v>
      </c>
      <c r="C139" s="67" t="s">
        <v>110</v>
      </c>
      <c r="D139" s="10" t="s">
        <v>13</v>
      </c>
      <c r="E139" s="68">
        <v>1</v>
      </c>
      <c r="F139" s="69"/>
      <c r="G139" s="70">
        <f t="shared" si="6"/>
        <v>0</v>
      </c>
    </row>
    <row r="140" spans="2:7" ht="15.75">
      <c r="B140" s="66">
        <v>19</v>
      </c>
      <c r="C140" s="67" t="s">
        <v>111</v>
      </c>
      <c r="D140" s="10" t="s">
        <v>112</v>
      </c>
      <c r="E140" s="68">
        <v>35</v>
      </c>
      <c r="F140" s="69"/>
      <c r="G140" s="70">
        <f t="shared" si="6"/>
        <v>0</v>
      </c>
    </row>
    <row r="141" spans="2:7" ht="15.75">
      <c r="B141" s="66">
        <v>20</v>
      </c>
      <c r="C141" s="72" t="s">
        <v>113</v>
      </c>
      <c r="D141" s="10" t="s">
        <v>13</v>
      </c>
      <c r="E141" s="71">
        <v>2</v>
      </c>
      <c r="F141" s="69"/>
      <c r="G141" s="70">
        <f t="shared" si="6"/>
        <v>0</v>
      </c>
    </row>
    <row r="142" spans="2:7" ht="31.5">
      <c r="B142" s="66">
        <v>21</v>
      </c>
      <c r="C142" s="72" t="s">
        <v>114</v>
      </c>
      <c r="D142" s="10" t="s">
        <v>13</v>
      </c>
      <c r="E142" s="71">
        <v>15</v>
      </c>
      <c r="F142" s="69"/>
      <c r="G142" s="70">
        <f t="shared" si="6"/>
        <v>0</v>
      </c>
    </row>
    <row r="143" spans="2:7" ht="31.5">
      <c r="B143" s="66">
        <v>22</v>
      </c>
      <c r="C143" s="90" t="s">
        <v>193</v>
      </c>
      <c r="D143" s="10" t="s">
        <v>7</v>
      </c>
      <c r="E143" s="71">
        <v>1</v>
      </c>
      <c r="F143" s="69"/>
      <c r="G143" s="70">
        <f t="shared" si="6"/>
        <v>0</v>
      </c>
    </row>
    <row r="144" spans="2:7" ht="16.5" thickBot="1">
      <c r="B144" s="75"/>
      <c r="C144" s="18" t="s">
        <v>158</v>
      </c>
      <c r="D144" s="76"/>
      <c r="E144" s="77"/>
      <c r="F144" s="91"/>
      <c r="G144" s="79"/>
    </row>
    <row r="145" spans="2:7" ht="15.75">
      <c r="B145" s="92"/>
      <c r="C145" s="20" t="s">
        <v>137</v>
      </c>
      <c r="D145" s="93"/>
      <c r="E145" s="94"/>
      <c r="F145" s="95"/>
      <c r="G145" s="96"/>
    </row>
    <row r="146" spans="2:7" ht="15.75">
      <c r="B146" s="4"/>
      <c r="C146" s="4" t="s">
        <v>116</v>
      </c>
      <c r="D146" s="4"/>
      <c r="E146" s="4"/>
      <c r="F146" s="69"/>
      <c r="G146" s="97">
        <f t="shared" si="6"/>
        <v>0</v>
      </c>
    </row>
    <row r="147" spans="2:7" ht="15.75">
      <c r="B147" s="4">
        <v>1</v>
      </c>
      <c r="C147" s="98" t="s">
        <v>117</v>
      </c>
      <c r="D147" s="4" t="s">
        <v>118</v>
      </c>
      <c r="E147" s="4">
        <v>11</v>
      </c>
      <c r="F147" s="69"/>
      <c r="G147" s="97">
        <f t="shared" si="6"/>
        <v>0</v>
      </c>
    </row>
    <row r="148" spans="2:7" ht="15.75">
      <c r="B148" s="4">
        <v>2</v>
      </c>
      <c r="C148" s="98" t="s">
        <v>119</v>
      </c>
      <c r="D148" s="4" t="s">
        <v>118</v>
      </c>
      <c r="E148" s="4">
        <v>2</v>
      </c>
      <c r="F148" s="69"/>
      <c r="G148" s="97">
        <f t="shared" si="6"/>
        <v>0</v>
      </c>
    </row>
    <row r="149" spans="2:7" ht="15.75">
      <c r="B149" s="4">
        <v>3</v>
      </c>
      <c r="C149" s="98" t="s">
        <v>120</v>
      </c>
      <c r="D149" s="4" t="s">
        <v>118</v>
      </c>
      <c r="E149" s="4">
        <v>9</v>
      </c>
      <c r="F149" s="69"/>
      <c r="G149" s="97">
        <f t="shared" si="6"/>
        <v>0</v>
      </c>
    </row>
    <row r="150" spans="2:7" ht="15.75">
      <c r="B150" s="4">
        <v>4</v>
      </c>
      <c r="C150" s="98" t="s">
        <v>121</v>
      </c>
      <c r="D150" s="4" t="s">
        <v>118</v>
      </c>
      <c r="E150" s="4">
        <v>11</v>
      </c>
      <c r="F150" s="69"/>
      <c r="G150" s="97">
        <f t="shared" si="6"/>
        <v>0</v>
      </c>
    </row>
    <row r="151" spans="2:7" ht="15.75">
      <c r="B151" s="4">
        <v>5</v>
      </c>
      <c r="C151" s="98" t="s">
        <v>122</v>
      </c>
      <c r="D151" s="4" t="s">
        <v>7</v>
      </c>
      <c r="E151" s="4">
        <v>20</v>
      </c>
      <c r="F151" s="69"/>
      <c r="G151" s="97">
        <f t="shared" si="6"/>
        <v>0</v>
      </c>
    </row>
    <row r="152" spans="2:7" ht="15.75">
      <c r="B152" s="4">
        <v>6</v>
      </c>
      <c r="C152" s="98" t="s">
        <v>123</v>
      </c>
      <c r="D152" s="4" t="s">
        <v>7</v>
      </c>
      <c r="E152" s="4">
        <v>30</v>
      </c>
      <c r="F152" s="69"/>
      <c r="G152" s="97">
        <f t="shared" si="6"/>
        <v>0</v>
      </c>
    </row>
    <row r="153" spans="2:7" ht="15.75">
      <c r="B153" s="4">
        <v>7</v>
      </c>
      <c r="C153" s="98" t="s">
        <v>124</v>
      </c>
      <c r="D153" s="4" t="s">
        <v>125</v>
      </c>
      <c r="E153" s="4">
        <v>245</v>
      </c>
      <c r="F153" s="69"/>
      <c r="G153" s="97">
        <f t="shared" si="6"/>
        <v>0</v>
      </c>
    </row>
    <row r="154" spans="2:7" ht="15.75">
      <c r="B154" s="4">
        <v>8</v>
      </c>
      <c r="C154" s="98" t="s">
        <v>159</v>
      </c>
      <c r="D154" s="4" t="s">
        <v>7</v>
      </c>
      <c r="E154" s="4">
        <v>15</v>
      </c>
      <c r="F154" s="69"/>
      <c r="G154" s="97">
        <f t="shared" si="6"/>
        <v>0</v>
      </c>
    </row>
    <row r="155" spans="2:7" ht="15.75">
      <c r="B155" s="5">
        <v>9</v>
      </c>
      <c r="C155" s="98" t="s">
        <v>126</v>
      </c>
      <c r="D155" s="4" t="s">
        <v>7</v>
      </c>
      <c r="E155" s="4">
        <v>15</v>
      </c>
      <c r="F155" s="69"/>
      <c r="G155" s="97">
        <f t="shared" si="6"/>
        <v>0</v>
      </c>
    </row>
    <row r="156" spans="2:7" ht="15.75">
      <c r="B156" s="5">
        <v>10</v>
      </c>
      <c r="C156" s="98" t="s">
        <v>127</v>
      </c>
      <c r="D156" s="4" t="s">
        <v>7</v>
      </c>
      <c r="E156" s="4">
        <v>15</v>
      </c>
      <c r="F156" s="69"/>
      <c r="G156" s="97">
        <f t="shared" si="6"/>
        <v>0</v>
      </c>
    </row>
    <row r="157" spans="2:7" ht="15.75">
      <c r="B157" s="4">
        <v>11</v>
      </c>
      <c r="C157" s="98" t="s">
        <v>128</v>
      </c>
      <c r="D157" s="4" t="s">
        <v>7</v>
      </c>
      <c r="E157" s="4">
        <v>15</v>
      </c>
      <c r="F157" s="69"/>
      <c r="G157" s="97">
        <f t="shared" si="6"/>
        <v>0</v>
      </c>
    </row>
    <row r="158" spans="2:7" ht="15.75">
      <c r="B158" s="4">
        <v>12</v>
      </c>
      <c r="C158" s="98" t="s">
        <v>129</v>
      </c>
      <c r="D158" s="4" t="s">
        <v>7</v>
      </c>
      <c r="E158" s="4">
        <v>75</v>
      </c>
      <c r="F158" s="69"/>
      <c r="G158" s="97">
        <f t="shared" si="6"/>
        <v>0</v>
      </c>
    </row>
    <row r="159" spans="2:7" ht="15.75">
      <c r="B159" s="4">
        <v>13</v>
      </c>
      <c r="C159" s="98" t="s">
        <v>130</v>
      </c>
      <c r="D159" s="4" t="s">
        <v>7</v>
      </c>
      <c r="E159" s="4">
        <v>30</v>
      </c>
      <c r="F159" s="69"/>
      <c r="G159" s="97">
        <f t="shared" si="6"/>
        <v>0</v>
      </c>
    </row>
    <row r="160" spans="2:7" ht="15.75">
      <c r="B160" s="4">
        <v>14</v>
      </c>
      <c r="C160" s="98" t="s">
        <v>131</v>
      </c>
      <c r="D160" s="4" t="s">
        <v>7</v>
      </c>
      <c r="E160" s="4">
        <v>15</v>
      </c>
      <c r="F160" s="69"/>
      <c r="G160" s="97">
        <f t="shared" si="6"/>
        <v>0</v>
      </c>
    </row>
    <row r="161" spans="2:7" ht="15.75">
      <c r="B161" s="4">
        <v>15</v>
      </c>
      <c r="C161" s="98" t="s">
        <v>132</v>
      </c>
      <c r="D161" s="4" t="s">
        <v>133</v>
      </c>
      <c r="E161" s="4">
        <v>35</v>
      </c>
      <c r="F161" s="69"/>
      <c r="G161" s="97">
        <f t="shared" si="6"/>
        <v>0</v>
      </c>
    </row>
    <row r="162" spans="2:7" ht="15.75">
      <c r="B162" s="4">
        <v>16</v>
      </c>
      <c r="C162" s="98" t="s">
        <v>134</v>
      </c>
      <c r="D162" s="4" t="s">
        <v>133</v>
      </c>
      <c r="E162" s="4">
        <v>49</v>
      </c>
      <c r="F162" s="69"/>
      <c r="G162" s="97">
        <f t="shared" si="6"/>
        <v>0</v>
      </c>
    </row>
    <row r="163" spans="2:7" ht="15.75">
      <c r="B163" s="4">
        <v>17</v>
      </c>
      <c r="C163" s="98" t="s">
        <v>135</v>
      </c>
      <c r="D163" s="4" t="s">
        <v>133</v>
      </c>
      <c r="E163" s="4">
        <v>15</v>
      </c>
      <c r="F163" s="69"/>
      <c r="G163" s="97">
        <f t="shared" si="6"/>
        <v>0</v>
      </c>
    </row>
    <row r="164" spans="2:7" ht="15.75">
      <c r="B164" s="4">
        <v>18</v>
      </c>
      <c r="C164" s="98" t="s">
        <v>136</v>
      </c>
      <c r="D164" s="4" t="s">
        <v>133</v>
      </c>
      <c r="E164" s="4">
        <v>230</v>
      </c>
      <c r="F164" s="69"/>
      <c r="G164" s="97">
        <f t="shared" si="6"/>
        <v>0</v>
      </c>
    </row>
    <row r="165" spans="2:7" ht="15.75">
      <c r="B165" s="6">
        <v>19</v>
      </c>
      <c r="C165" s="98" t="s">
        <v>138</v>
      </c>
      <c r="D165" s="4" t="s">
        <v>7</v>
      </c>
      <c r="E165" s="4">
        <v>30</v>
      </c>
      <c r="F165" s="69"/>
      <c r="G165" s="97">
        <f t="shared" si="6"/>
        <v>0</v>
      </c>
    </row>
    <row r="166" spans="2:7" ht="15.75">
      <c r="B166" s="5">
        <v>20</v>
      </c>
      <c r="C166" s="98" t="s">
        <v>139</v>
      </c>
      <c r="D166" s="4" t="s">
        <v>7</v>
      </c>
      <c r="E166" s="4">
        <v>15</v>
      </c>
      <c r="F166" s="99"/>
      <c r="G166" s="97">
        <f t="shared" si="6"/>
        <v>0</v>
      </c>
    </row>
    <row r="167" spans="2:7" ht="15.75">
      <c r="B167" s="5">
        <v>21</v>
      </c>
      <c r="C167" s="98" t="s">
        <v>140</v>
      </c>
      <c r="D167" s="4" t="s">
        <v>133</v>
      </c>
      <c r="E167" s="4">
        <v>150</v>
      </c>
      <c r="F167" s="99"/>
      <c r="G167" s="97">
        <f t="shared" si="6"/>
        <v>0</v>
      </c>
    </row>
    <row r="168" spans="2:7" ht="15.75">
      <c r="B168" s="5">
        <v>22</v>
      </c>
      <c r="C168" s="98" t="s">
        <v>141</v>
      </c>
      <c r="D168" s="4" t="s">
        <v>7</v>
      </c>
      <c r="E168" s="4">
        <v>90</v>
      </c>
      <c r="F168" s="99"/>
      <c r="G168" s="97">
        <f t="shared" si="6"/>
        <v>0</v>
      </c>
    </row>
    <row r="169" spans="2:7" ht="15.75">
      <c r="B169" s="6">
        <v>23</v>
      </c>
      <c r="C169" s="98" t="s">
        <v>142</v>
      </c>
      <c r="D169" s="4" t="s">
        <v>7</v>
      </c>
      <c r="E169" s="4">
        <v>36</v>
      </c>
      <c r="F169" s="99"/>
      <c r="G169" s="97">
        <f t="shared" si="6"/>
        <v>0</v>
      </c>
    </row>
    <row r="170" spans="2:7" ht="15.75">
      <c r="B170" s="6">
        <v>24</v>
      </c>
      <c r="C170" s="98" t="s">
        <v>143</v>
      </c>
      <c r="D170" s="4" t="s">
        <v>133</v>
      </c>
      <c r="E170" s="4">
        <v>411</v>
      </c>
      <c r="F170" s="99"/>
      <c r="G170" s="97">
        <f t="shared" si="6"/>
        <v>0</v>
      </c>
    </row>
    <row r="171" spans="2:7" ht="15.75">
      <c r="B171" s="6">
        <v>25</v>
      </c>
      <c r="C171" s="98" t="s">
        <v>144</v>
      </c>
      <c r="D171" s="4" t="s">
        <v>133</v>
      </c>
      <c r="E171" s="4">
        <v>411</v>
      </c>
      <c r="F171" s="99"/>
      <c r="G171" s="97">
        <f t="shared" si="6"/>
        <v>0</v>
      </c>
    </row>
    <row r="172" spans="2:7" ht="15.75">
      <c r="B172" s="6"/>
      <c r="C172" s="4" t="s">
        <v>146</v>
      </c>
      <c r="D172" s="4"/>
      <c r="E172" s="4"/>
      <c r="F172" s="99"/>
      <c r="G172" s="97">
        <f t="shared" si="6"/>
        <v>0</v>
      </c>
    </row>
    <row r="173" spans="2:7" ht="15.75">
      <c r="B173" s="6">
        <v>26</v>
      </c>
      <c r="C173" s="98" t="s">
        <v>117</v>
      </c>
      <c r="D173" s="4" t="s">
        <v>118</v>
      </c>
      <c r="E173" s="4">
        <v>16</v>
      </c>
      <c r="F173" s="99"/>
      <c r="G173" s="97">
        <f t="shared" si="6"/>
        <v>0</v>
      </c>
    </row>
    <row r="174" spans="2:7" ht="15.75">
      <c r="B174" s="6">
        <v>27</v>
      </c>
      <c r="C174" s="98" t="s">
        <v>119</v>
      </c>
      <c r="D174" s="4" t="s">
        <v>118</v>
      </c>
      <c r="E174" s="4">
        <v>2</v>
      </c>
      <c r="F174" s="99"/>
      <c r="G174" s="97">
        <f t="shared" si="6"/>
        <v>0</v>
      </c>
    </row>
    <row r="175" spans="2:7" ht="15.75">
      <c r="B175" s="6">
        <v>28</v>
      </c>
      <c r="C175" s="98" t="s">
        <v>120</v>
      </c>
      <c r="D175" s="4" t="s">
        <v>118</v>
      </c>
      <c r="E175" s="4">
        <v>14</v>
      </c>
      <c r="F175" s="99"/>
      <c r="G175" s="97">
        <f t="shared" si="6"/>
        <v>0</v>
      </c>
    </row>
    <row r="176" spans="2:7" ht="15.75">
      <c r="B176" s="6">
        <v>29</v>
      </c>
      <c r="C176" s="98" t="s">
        <v>121</v>
      </c>
      <c r="D176" s="4" t="s">
        <v>118</v>
      </c>
      <c r="E176" s="4">
        <v>16</v>
      </c>
      <c r="F176" s="99"/>
      <c r="G176" s="97">
        <f t="shared" si="6"/>
        <v>0</v>
      </c>
    </row>
    <row r="177" spans="2:7" ht="15.75">
      <c r="B177" s="6">
        <v>30</v>
      </c>
      <c r="C177" s="98" t="s">
        <v>147</v>
      </c>
      <c r="D177" s="4" t="s">
        <v>133</v>
      </c>
      <c r="E177" s="4">
        <v>102</v>
      </c>
      <c r="F177" s="99"/>
      <c r="G177" s="97">
        <f t="shared" si="6"/>
        <v>0</v>
      </c>
    </row>
    <row r="178" spans="2:7" ht="15.75">
      <c r="B178" s="6">
        <v>31</v>
      </c>
      <c r="C178" s="98" t="s">
        <v>148</v>
      </c>
      <c r="D178" s="4" t="s">
        <v>133</v>
      </c>
      <c r="E178" s="4">
        <v>91</v>
      </c>
      <c r="F178" s="99"/>
      <c r="G178" s="97">
        <f t="shared" si="6"/>
        <v>0</v>
      </c>
    </row>
    <row r="179" spans="2:7" ht="15.75">
      <c r="B179" s="6">
        <v>32</v>
      </c>
      <c r="C179" s="98" t="s">
        <v>149</v>
      </c>
      <c r="D179" s="4" t="s">
        <v>133</v>
      </c>
      <c r="E179" s="4">
        <v>31</v>
      </c>
      <c r="F179" s="99"/>
      <c r="G179" s="97">
        <f t="shared" si="6"/>
        <v>0</v>
      </c>
    </row>
    <row r="180" spans="2:7" ht="15.75">
      <c r="B180" s="6">
        <v>33</v>
      </c>
      <c r="C180" s="98" t="s">
        <v>224</v>
      </c>
      <c r="D180" s="4" t="s">
        <v>7</v>
      </c>
      <c r="E180" s="4">
        <v>15</v>
      </c>
      <c r="F180" s="99"/>
      <c r="G180" s="97">
        <f t="shared" ref="G180" si="7">E180*F180</f>
        <v>0</v>
      </c>
    </row>
    <row r="181" spans="2:7" ht="15.75">
      <c r="B181" s="6">
        <v>34</v>
      </c>
      <c r="C181" s="98" t="s">
        <v>150</v>
      </c>
      <c r="D181" s="4" t="s">
        <v>7</v>
      </c>
      <c r="E181" s="4">
        <v>15</v>
      </c>
      <c r="F181" s="99"/>
      <c r="G181" s="97">
        <f t="shared" si="6"/>
        <v>0</v>
      </c>
    </row>
    <row r="182" spans="2:7" ht="15.75">
      <c r="B182" s="6">
        <v>34</v>
      </c>
      <c r="C182" s="98" t="s">
        <v>154</v>
      </c>
      <c r="D182" s="4" t="s">
        <v>7</v>
      </c>
      <c r="E182" s="4">
        <v>6</v>
      </c>
      <c r="F182" s="99"/>
      <c r="G182" s="97">
        <f t="shared" si="6"/>
        <v>0</v>
      </c>
    </row>
    <row r="183" spans="2:7" ht="15.75">
      <c r="B183" s="6">
        <v>35</v>
      </c>
      <c r="C183" s="98" t="s">
        <v>151</v>
      </c>
      <c r="D183" s="4" t="s">
        <v>7</v>
      </c>
      <c r="E183" s="4">
        <v>15</v>
      </c>
      <c r="F183" s="99"/>
      <c r="G183" s="97">
        <f t="shared" ref="G183:G231" si="8">E183*F183</f>
        <v>0</v>
      </c>
    </row>
    <row r="184" spans="2:7" ht="15.75">
      <c r="B184" s="6">
        <v>36</v>
      </c>
      <c r="C184" s="98" t="s">
        <v>152</v>
      </c>
      <c r="D184" s="4" t="s">
        <v>7</v>
      </c>
      <c r="E184" s="4">
        <v>30</v>
      </c>
      <c r="F184" s="99"/>
      <c r="G184" s="97">
        <f t="shared" si="8"/>
        <v>0</v>
      </c>
    </row>
    <row r="185" spans="2:7" ht="31.5">
      <c r="B185" s="6">
        <v>37</v>
      </c>
      <c r="C185" s="100" t="s">
        <v>157</v>
      </c>
      <c r="D185" s="4" t="s">
        <v>7</v>
      </c>
      <c r="E185" s="4">
        <v>15</v>
      </c>
      <c r="F185" s="99"/>
      <c r="G185" s="97">
        <f t="shared" si="8"/>
        <v>0</v>
      </c>
    </row>
    <row r="186" spans="2:7" ht="15.75">
      <c r="B186" s="6">
        <v>38</v>
      </c>
      <c r="C186" s="98" t="s">
        <v>153</v>
      </c>
      <c r="D186" s="4" t="s">
        <v>7</v>
      </c>
      <c r="E186" s="4">
        <v>23</v>
      </c>
      <c r="F186" s="99"/>
      <c r="G186" s="97">
        <f t="shared" si="8"/>
        <v>0</v>
      </c>
    </row>
    <row r="187" spans="2:7" ht="15.75">
      <c r="B187" s="6">
        <v>39</v>
      </c>
      <c r="C187" s="98" t="s">
        <v>155</v>
      </c>
      <c r="D187" s="4" t="s">
        <v>7</v>
      </c>
      <c r="E187" s="4">
        <v>54</v>
      </c>
      <c r="F187" s="99"/>
      <c r="G187" s="97">
        <f>E182*F187</f>
        <v>0</v>
      </c>
    </row>
    <row r="188" spans="2:7" ht="15.75">
      <c r="B188" s="6">
        <v>40</v>
      </c>
      <c r="C188" s="98" t="s">
        <v>156</v>
      </c>
      <c r="D188" s="4" t="s">
        <v>133</v>
      </c>
      <c r="E188" s="4">
        <v>224</v>
      </c>
      <c r="F188" s="99"/>
      <c r="G188" s="97">
        <f>E187*F188</f>
        <v>0</v>
      </c>
    </row>
    <row r="189" spans="2:7" ht="15.75">
      <c r="B189" s="6"/>
      <c r="C189" s="101" t="s">
        <v>216</v>
      </c>
      <c r="D189" s="4"/>
      <c r="E189" s="4"/>
      <c r="F189" s="99"/>
      <c r="G189" s="97"/>
    </row>
    <row r="190" spans="2:7" ht="16.5" thickBot="1">
      <c r="B190" s="17"/>
      <c r="C190" s="21" t="s">
        <v>116</v>
      </c>
      <c r="D190" s="28"/>
      <c r="E190" s="28"/>
      <c r="F190" s="28"/>
      <c r="G190" s="102">
        <f>E188*F190</f>
        <v>0</v>
      </c>
    </row>
    <row r="191" spans="2:7" s="3" customFormat="1" ht="16.5" thickBot="1">
      <c r="B191" s="17">
        <v>41</v>
      </c>
      <c r="C191" s="129" t="s">
        <v>117</v>
      </c>
      <c r="D191" s="132" t="s">
        <v>118</v>
      </c>
      <c r="E191" s="133">
        <v>7</v>
      </c>
      <c r="F191" s="28"/>
      <c r="G191" s="102">
        <f t="shared" ref="G191:G214" si="9">E189*F191</f>
        <v>0</v>
      </c>
    </row>
    <row r="192" spans="2:7" ht="16.5" thickBot="1">
      <c r="B192" s="17">
        <v>42</v>
      </c>
      <c r="C192" s="130" t="s">
        <v>119</v>
      </c>
      <c r="D192" s="105" t="s">
        <v>118</v>
      </c>
      <c r="E192" s="106">
        <v>1</v>
      </c>
      <c r="F192" s="28"/>
      <c r="G192" s="102">
        <f t="shared" si="9"/>
        <v>0</v>
      </c>
    </row>
    <row r="193" spans="2:7" ht="16.5" thickBot="1">
      <c r="B193" s="17">
        <v>43</v>
      </c>
      <c r="C193" s="130" t="s">
        <v>120</v>
      </c>
      <c r="D193" s="105" t="s">
        <v>118</v>
      </c>
      <c r="E193" s="106">
        <v>5</v>
      </c>
      <c r="F193" s="28"/>
      <c r="G193" s="102">
        <f t="shared" si="9"/>
        <v>0</v>
      </c>
    </row>
    <row r="194" spans="2:7" ht="16.5" thickBot="1">
      <c r="B194" s="17">
        <v>44</v>
      </c>
      <c r="C194" s="130" t="s">
        <v>121</v>
      </c>
      <c r="D194" s="105" t="s">
        <v>118</v>
      </c>
      <c r="E194" s="106">
        <v>7</v>
      </c>
      <c r="F194" s="28"/>
      <c r="G194" s="102">
        <f t="shared" si="9"/>
        <v>0</v>
      </c>
    </row>
    <row r="195" spans="2:7" ht="16.5" thickBot="1">
      <c r="B195" s="17">
        <v>45</v>
      </c>
      <c r="C195" s="130" t="s">
        <v>207</v>
      </c>
      <c r="D195" s="105" t="s">
        <v>7</v>
      </c>
      <c r="E195" s="106">
        <v>1</v>
      </c>
      <c r="F195" s="28"/>
      <c r="G195" s="102">
        <f t="shared" si="9"/>
        <v>0</v>
      </c>
    </row>
    <row r="196" spans="2:7" ht="16.5" thickBot="1">
      <c r="B196" s="17">
        <v>46</v>
      </c>
      <c r="C196" s="130" t="s">
        <v>208</v>
      </c>
      <c r="D196" s="105" t="s">
        <v>7</v>
      </c>
      <c r="E196" s="106">
        <v>1</v>
      </c>
      <c r="F196" s="28"/>
      <c r="G196" s="102">
        <f t="shared" si="9"/>
        <v>0</v>
      </c>
    </row>
    <row r="197" spans="2:7" ht="16.5" thickBot="1">
      <c r="B197" s="17">
        <v>47</v>
      </c>
      <c r="C197" s="130" t="s">
        <v>209</v>
      </c>
      <c r="D197" s="105" t="s">
        <v>7</v>
      </c>
      <c r="E197" s="106">
        <v>1</v>
      </c>
      <c r="F197" s="28"/>
      <c r="G197" s="102">
        <f t="shared" si="9"/>
        <v>0</v>
      </c>
    </row>
    <row r="198" spans="2:7" ht="16.5" thickBot="1">
      <c r="B198" s="17">
        <v>48</v>
      </c>
      <c r="C198" s="130" t="s">
        <v>210</v>
      </c>
      <c r="D198" s="105" t="s">
        <v>7</v>
      </c>
      <c r="E198" s="106">
        <v>1</v>
      </c>
      <c r="F198" s="28"/>
      <c r="G198" s="102">
        <f t="shared" si="9"/>
        <v>0</v>
      </c>
    </row>
    <row r="199" spans="2:7" ht="16.5" thickBot="1">
      <c r="B199" s="17">
        <v>49</v>
      </c>
      <c r="C199" s="130" t="s">
        <v>211</v>
      </c>
      <c r="D199" s="105" t="s">
        <v>7</v>
      </c>
      <c r="E199" s="106">
        <v>1</v>
      </c>
      <c r="F199" s="28"/>
      <c r="G199" s="102">
        <f t="shared" si="9"/>
        <v>0</v>
      </c>
    </row>
    <row r="200" spans="2:7" ht="16.5" thickBot="1">
      <c r="B200" s="17">
        <v>50</v>
      </c>
      <c r="C200" s="130" t="s">
        <v>212</v>
      </c>
      <c r="D200" s="105" t="s">
        <v>7</v>
      </c>
      <c r="E200" s="106">
        <v>1</v>
      </c>
      <c r="F200" s="28"/>
      <c r="G200" s="102">
        <f t="shared" si="9"/>
        <v>0</v>
      </c>
    </row>
    <row r="201" spans="2:7" ht="16.5" thickBot="1">
      <c r="B201" s="17">
        <v>51</v>
      </c>
      <c r="C201" s="130" t="s">
        <v>213</v>
      </c>
      <c r="D201" s="105" t="s">
        <v>133</v>
      </c>
      <c r="E201" s="106">
        <v>9</v>
      </c>
      <c r="F201" s="28"/>
      <c r="G201" s="102">
        <f t="shared" si="9"/>
        <v>0</v>
      </c>
    </row>
    <row r="202" spans="2:7" ht="16.5" thickBot="1">
      <c r="B202" s="17">
        <v>52</v>
      </c>
      <c r="C202" s="130" t="s">
        <v>143</v>
      </c>
      <c r="D202" s="105" t="s">
        <v>133</v>
      </c>
      <c r="E202" s="106">
        <v>9</v>
      </c>
      <c r="F202" s="28"/>
      <c r="G202" s="102">
        <f t="shared" si="9"/>
        <v>0</v>
      </c>
    </row>
    <row r="203" spans="2:7" ht="16.5" thickBot="1">
      <c r="B203" s="17">
        <v>53</v>
      </c>
      <c r="C203" s="130" t="s">
        <v>144</v>
      </c>
      <c r="D203" s="105" t="s">
        <v>133</v>
      </c>
      <c r="E203" s="106">
        <v>9</v>
      </c>
      <c r="F203" s="28"/>
      <c r="G203" s="102">
        <f t="shared" si="9"/>
        <v>0</v>
      </c>
    </row>
    <row r="204" spans="2:7" ht="16.5" thickBot="1">
      <c r="B204" s="17">
        <v>54</v>
      </c>
      <c r="C204" s="130" t="s">
        <v>145</v>
      </c>
      <c r="D204" s="105" t="s">
        <v>7</v>
      </c>
      <c r="E204" s="106">
        <v>1</v>
      </c>
      <c r="F204" s="28"/>
      <c r="G204" s="102">
        <f t="shared" si="9"/>
        <v>0</v>
      </c>
    </row>
    <row r="205" spans="2:7" ht="16.5" thickBot="1">
      <c r="B205" s="17"/>
      <c r="C205" s="131" t="s">
        <v>146</v>
      </c>
      <c r="D205" s="28"/>
      <c r="E205" s="28"/>
      <c r="F205" s="28"/>
      <c r="G205" s="102">
        <f t="shared" si="9"/>
        <v>0</v>
      </c>
    </row>
    <row r="206" spans="2:7" ht="16.5" thickBot="1">
      <c r="B206" s="17">
        <v>55</v>
      </c>
      <c r="C206" s="130" t="s">
        <v>117</v>
      </c>
      <c r="D206" s="103" t="s">
        <v>118</v>
      </c>
      <c r="E206" s="104">
        <v>53</v>
      </c>
      <c r="F206" s="28"/>
      <c r="G206" s="102">
        <f t="shared" si="9"/>
        <v>0</v>
      </c>
    </row>
    <row r="207" spans="2:7" ht="16.5" thickBot="1">
      <c r="B207" s="17">
        <v>56</v>
      </c>
      <c r="C207" s="130" t="s">
        <v>119</v>
      </c>
      <c r="D207" s="105" t="s">
        <v>118</v>
      </c>
      <c r="E207" s="106">
        <v>4</v>
      </c>
      <c r="F207" s="28"/>
      <c r="G207" s="102">
        <f t="shared" si="9"/>
        <v>0</v>
      </c>
    </row>
    <row r="208" spans="2:7" ht="16.5" thickBot="1">
      <c r="B208" s="17">
        <v>57</v>
      </c>
      <c r="C208" s="130" t="s">
        <v>120</v>
      </c>
      <c r="D208" s="105" t="s">
        <v>118</v>
      </c>
      <c r="E208" s="106">
        <v>49</v>
      </c>
      <c r="F208" s="28"/>
      <c r="G208" s="102">
        <f t="shared" si="9"/>
        <v>0</v>
      </c>
    </row>
    <row r="209" spans="2:7" ht="16.5" thickBot="1">
      <c r="B209" s="17">
        <v>58</v>
      </c>
      <c r="C209" s="130" t="s">
        <v>121</v>
      </c>
      <c r="D209" s="105" t="s">
        <v>118</v>
      </c>
      <c r="E209" s="106">
        <v>53</v>
      </c>
      <c r="F209" s="28"/>
      <c r="G209" s="102">
        <f t="shared" si="9"/>
        <v>0</v>
      </c>
    </row>
    <row r="210" spans="2:7" ht="16.5" thickBot="1">
      <c r="B210" s="17">
        <v>59</v>
      </c>
      <c r="C210" s="130" t="s">
        <v>149</v>
      </c>
      <c r="D210" s="105" t="s">
        <v>133</v>
      </c>
      <c r="E210" s="106">
        <v>42</v>
      </c>
      <c r="F210" s="28"/>
      <c r="G210" s="102">
        <f t="shared" si="9"/>
        <v>0</v>
      </c>
    </row>
    <row r="211" spans="2:7" ht="16.5" thickBot="1">
      <c r="B211" s="17">
        <v>60</v>
      </c>
      <c r="C211" s="130" t="s">
        <v>156</v>
      </c>
      <c r="D211" s="105" t="s">
        <v>133</v>
      </c>
      <c r="E211" s="106">
        <v>42</v>
      </c>
      <c r="F211" s="28"/>
      <c r="G211" s="102">
        <f t="shared" si="9"/>
        <v>0</v>
      </c>
    </row>
    <row r="212" spans="2:7" ht="16.5" thickBot="1">
      <c r="B212" s="17">
        <v>61</v>
      </c>
      <c r="C212" s="130" t="s">
        <v>214</v>
      </c>
      <c r="D212" s="105" t="s">
        <v>7</v>
      </c>
      <c r="E212" s="106">
        <v>3</v>
      </c>
      <c r="F212" s="28"/>
      <c r="G212" s="102">
        <f t="shared" si="9"/>
        <v>0</v>
      </c>
    </row>
    <row r="213" spans="2:7" ht="16.5" thickBot="1">
      <c r="B213" s="17">
        <v>62</v>
      </c>
      <c r="C213" s="130" t="s">
        <v>215</v>
      </c>
      <c r="D213" s="105" t="s">
        <v>219</v>
      </c>
      <c r="E213" s="106">
        <v>25</v>
      </c>
      <c r="F213" s="28"/>
      <c r="G213" s="102">
        <f t="shared" si="9"/>
        <v>0</v>
      </c>
    </row>
    <row r="214" spans="2:7" ht="15.75">
      <c r="B214" s="17"/>
      <c r="C214" s="21" t="s">
        <v>217</v>
      </c>
      <c r="D214" s="107"/>
      <c r="E214" s="107"/>
      <c r="F214" s="107"/>
      <c r="G214" s="108">
        <f t="shared" si="9"/>
        <v>0</v>
      </c>
    </row>
    <row r="215" spans="2:7" ht="15.75">
      <c r="B215" s="109"/>
      <c r="C215" s="110" t="s">
        <v>171</v>
      </c>
      <c r="D215" s="109"/>
      <c r="E215" s="109"/>
      <c r="F215" s="109"/>
      <c r="G215" s="111"/>
    </row>
    <row r="216" spans="2:7" ht="47.25">
      <c r="B216" s="6">
        <v>1</v>
      </c>
      <c r="C216" s="112" t="s">
        <v>195</v>
      </c>
      <c r="D216" s="113" t="s">
        <v>13</v>
      </c>
      <c r="E216" s="114">
        <v>30</v>
      </c>
      <c r="F216" s="6"/>
      <c r="G216" s="69">
        <f>E216*F216</f>
        <v>0</v>
      </c>
    </row>
    <row r="217" spans="2:7" ht="78.75">
      <c r="B217" s="6">
        <v>2</v>
      </c>
      <c r="C217" s="113" t="s">
        <v>175</v>
      </c>
      <c r="D217" s="113" t="s">
        <v>7</v>
      </c>
      <c r="E217" s="114">
        <v>1</v>
      </c>
      <c r="F217" s="99"/>
      <c r="G217" s="97">
        <f t="shared" si="8"/>
        <v>0</v>
      </c>
    </row>
    <row r="218" spans="2:7" ht="31.5">
      <c r="B218" s="6">
        <v>3</v>
      </c>
      <c r="C218" s="112" t="s">
        <v>194</v>
      </c>
      <c r="D218" s="113" t="s">
        <v>7</v>
      </c>
      <c r="E218" s="114">
        <v>15</v>
      </c>
      <c r="F218" s="99"/>
      <c r="G218" s="97">
        <f t="shared" si="8"/>
        <v>0</v>
      </c>
    </row>
    <row r="219" spans="2:7" ht="15.75">
      <c r="B219" s="107"/>
      <c r="C219" s="21" t="s">
        <v>172</v>
      </c>
      <c r="D219" s="107"/>
      <c r="E219" s="115"/>
      <c r="F219" s="107"/>
      <c r="G219" s="108">
        <f t="shared" si="8"/>
        <v>0</v>
      </c>
    </row>
    <row r="220" spans="2:7" ht="15.75">
      <c r="B220" s="116"/>
      <c r="C220" s="117" t="s">
        <v>173</v>
      </c>
      <c r="D220" s="116"/>
      <c r="E220" s="118"/>
      <c r="F220" s="116"/>
      <c r="G220" s="119"/>
    </row>
    <row r="221" spans="2:7" ht="28.5" customHeight="1">
      <c r="B221" s="8"/>
      <c r="C221" s="120" t="s">
        <v>160</v>
      </c>
      <c r="D221" s="120"/>
      <c r="E221" s="121"/>
      <c r="F221" s="9"/>
      <c r="G221" s="119"/>
    </row>
    <row r="222" spans="2:7" ht="42" customHeight="1">
      <c r="B222" s="10">
        <v>1</v>
      </c>
      <c r="C222" s="30" t="s">
        <v>161</v>
      </c>
      <c r="D222" s="14" t="s">
        <v>13</v>
      </c>
      <c r="E222" s="15">
        <v>4</v>
      </c>
      <c r="F222" s="11"/>
      <c r="G222" s="102">
        <f t="shared" si="8"/>
        <v>0</v>
      </c>
    </row>
    <row r="223" spans="2:7" ht="15.75">
      <c r="B223" s="10">
        <v>2</v>
      </c>
      <c r="C223" s="30" t="s">
        <v>162</v>
      </c>
      <c r="D223" s="14" t="s">
        <v>13</v>
      </c>
      <c r="E223" s="15">
        <v>4</v>
      </c>
      <c r="F223" s="11"/>
      <c r="G223" s="102">
        <f t="shared" si="8"/>
        <v>0</v>
      </c>
    </row>
    <row r="224" spans="2:7" ht="31.5">
      <c r="B224" s="10">
        <v>3</v>
      </c>
      <c r="C224" s="30" t="s">
        <v>163</v>
      </c>
      <c r="D224" s="14" t="s">
        <v>13</v>
      </c>
      <c r="E224" s="15">
        <v>4</v>
      </c>
      <c r="F224" s="11"/>
      <c r="G224" s="102">
        <f t="shared" si="8"/>
        <v>0</v>
      </c>
    </row>
    <row r="225" spans="2:7" ht="31.5">
      <c r="B225" s="10">
        <v>4</v>
      </c>
      <c r="C225" s="30" t="s">
        <v>164</v>
      </c>
      <c r="D225" s="14" t="s">
        <v>13</v>
      </c>
      <c r="E225" s="15">
        <v>5</v>
      </c>
      <c r="F225" s="11"/>
      <c r="G225" s="102">
        <f t="shared" si="8"/>
        <v>0</v>
      </c>
    </row>
    <row r="226" spans="2:7" ht="31.5">
      <c r="B226" s="10">
        <v>5</v>
      </c>
      <c r="C226" s="122" t="s">
        <v>165</v>
      </c>
      <c r="D226" s="123" t="s">
        <v>13</v>
      </c>
      <c r="E226" s="123">
        <v>5</v>
      </c>
      <c r="F226" s="12"/>
      <c r="G226" s="102">
        <f t="shared" si="8"/>
        <v>0</v>
      </c>
    </row>
    <row r="227" spans="2:7" ht="31.5">
      <c r="B227" s="16">
        <v>6</v>
      </c>
      <c r="C227" s="30" t="s">
        <v>166</v>
      </c>
      <c r="D227" s="14" t="s">
        <v>112</v>
      </c>
      <c r="E227" s="15">
        <v>25</v>
      </c>
      <c r="F227" s="11"/>
      <c r="G227" s="102">
        <f t="shared" si="8"/>
        <v>0</v>
      </c>
    </row>
    <row r="228" spans="2:7" ht="15.75">
      <c r="B228" s="10">
        <v>7</v>
      </c>
      <c r="C228" s="124" t="s">
        <v>167</v>
      </c>
      <c r="D228" s="14" t="s">
        <v>13</v>
      </c>
      <c r="E228" s="15">
        <v>15</v>
      </c>
      <c r="F228" s="11"/>
      <c r="G228" s="102">
        <f t="shared" si="8"/>
        <v>0</v>
      </c>
    </row>
    <row r="229" spans="2:7" ht="31.5">
      <c r="B229" s="10">
        <v>8</v>
      </c>
      <c r="C229" s="125" t="s">
        <v>168</v>
      </c>
      <c r="D229" s="14" t="s">
        <v>13</v>
      </c>
      <c r="E229" s="126">
        <v>1</v>
      </c>
      <c r="F229" s="13"/>
      <c r="G229" s="102">
        <f t="shared" si="8"/>
        <v>0</v>
      </c>
    </row>
    <row r="230" spans="2:7" ht="31.5">
      <c r="B230" s="10">
        <v>9</v>
      </c>
      <c r="C230" s="30" t="s">
        <v>169</v>
      </c>
      <c r="D230" s="14" t="s">
        <v>13</v>
      </c>
      <c r="E230" s="15">
        <v>16</v>
      </c>
      <c r="F230" s="11"/>
      <c r="G230" s="102">
        <f t="shared" si="8"/>
        <v>0</v>
      </c>
    </row>
    <row r="231" spans="2:7" ht="31.5">
      <c r="B231" s="10">
        <v>10</v>
      </c>
      <c r="C231" s="30" t="s">
        <v>170</v>
      </c>
      <c r="D231" s="14" t="s">
        <v>13</v>
      </c>
      <c r="E231" s="15">
        <v>10</v>
      </c>
      <c r="F231" s="11"/>
      <c r="G231" s="102">
        <f t="shared" si="8"/>
        <v>0</v>
      </c>
    </row>
    <row r="232" spans="2:7" ht="15.75">
      <c r="B232" s="107"/>
      <c r="C232" s="21" t="s">
        <v>174</v>
      </c>
      <c r="D232" s="107"/>
      <c r="E232" s="107"/>
      <c r="F232" s="107"/>
      <c r="G232" s="107"/>
    </row>
    <row r="233" spans="2:7" ht="15.75">
      <c r="B233" s="127"/>
      <c r="C233" s="127" t="s">
        <v>222</v>
      </c>
      <c r="D233" s="127"/>
      <c r="E233" s="127"/>
      <c r="F233" s="127"/>
      <c r="G233" s="127"/>
    </row>
    <row r="234" spans="2:7" ht="15.75">
      <c r="B234" s="127"/>
      <c r="C234" s="127" t="s">
        <v>221</v>
      </c>
      <c r="D234" s="127"/>
      <c r="E234" s="127"/>
      <c r="F234" s="127"/>
      <c r="G234" s="127"/>
    </row>
    <row r="235" spans="2:7" ht="15.75">
      <c r="B235" s="127"/>
      <c r="C235" s="127" t="s">
        <v>223</v>
      </c>
      <c r="D235" s="127"/>
      <c r="E235" s="127"/>
      <c r="F235" s="127"/>
      <c r="G235" s="127"/>
    </row>
    <row r="236" spans="2:7" ht="15.75">
      <c r="B236" s="127"/>
      <c r="C236" s="127" t="s">
        <v>176</v>
      </c>
      <c r="D236" s="127"/>
      <c r="E236" s="127"/>
      <c r="F236" s="127"/>
      <c r="G236" s="127"/>
    </row>
    <row r="237" spans="2:7" ht="33" customHeight="1">
      <c r="B237" s="127"/>
      <c r="C237" s="128" t="s">
        <v>228</v>
      </c>
      <c r="D237" s="127"/>
      <c r="E237" s="127"/>
      <c r="F237" s="127"/>
      <c r="G237" s="127"/>
    </row>
    <row r="239" spans="2:7">
      <c r="C239" s="134" t="s">
        <v>230</v>
      </c>
    </row>
    <row r="240" spans="2:7">
      <c r="C240" s="1" t="s">
        <v>231</v>
      </c>
    </row>
  </sheetData>
  <mergeCells count="8">
    <mergeCell ref="E1:F1"/>
    <mergeCell ref="F5:F6"/>
    <mergeCell ref="G5:G6"/>
    <mergeCell ref="B3:G4"/>
    <mergeCell ref="B5:B6"/>
    <mergeCell ref="C5:C6"/>
    <mergeCell ref="D5:D6"/>
    <mergeCell ref="E5:E6"/>
  </mergeCells>
  <phoneticPr fontId="3" type="noConversion"/>
  <pageMargins left="0.77" right="0.27" top="0.42" bottom="0.47" header="0.3" footer="0.25"/>
  <pageSetup scale="72" firstPageNumber="0" orientation="portrait" horizontalDpi="300" verticalDpi="300" r:id="rId1"/>
  <headerFooter alignWithMargins="0">
    <oddFooter>&amp;L&amp;"Arial,Italic"&amp;8Приложение Б1, Таблица 1, &amp;R&amp;8стр.&amp;P от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Количествено-стойностна сметка</vt:lpstr>
    </vt:vector>
  </TitlesOfParts>
  <Company>OPRD Managing Authority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Kolichestvena smetka</dc:title>
  <dc:creator>Implementation Unit</dc:creator>
  <cp:lastModifiedBy>Glschet</cp:lastModifiedBy>
  <cp:revision>1</cp:revision>
  <cp:lastPrinted>2018-01-09T09:48:24Z</cp:lastPrinted>
  <dcterms:created xsi:type="dcterms:W3CDTF">2000-04-10T10:46:44Z</dcterms:created>
  <dcterms:modified xsi:type="dcterms:W3CDTF">2018-01-09T09:48:31Z</dcterms:modified>
</cp:coreProperties>
</file>