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50" i="1"/>
  <c r="K49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51" l="1"/>
  <c r="K52" s="1"/>
</calcChain>
</file>

<file path=xl/sharedStrings.xml><?xml version="1.0" encoding="utf-8"?>
<sst xmlns="http://schemas.openxmlformats.org/spreadsheetml/2006/main" count="181" uniqueCount="139">
  <si>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</si>
  <si>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</si>
  <si>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</si>
  <si>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</si>
  <si>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</si>
  <si>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</si>
  <si>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</si>
  <si>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Търговско наименование</t>
  </si>
  <si>
    <t>Производител</t>
  </si>
  <si>
    <t>Цена за единица мярка с ДДС</t>
  </si>
  <si>
    <t>Обща стойност с ДДС</t>
  </si>
  <si>
    <t>1.</t>
  </si>
  <si>
    <t>Tablet</t>
  </si>
  <si>
    <t>A02BA02</t>
  </si>
  <si>
    <t>Ranitidine</t>
  </si>
  <si>
    <t>Solution for injection</t>
  </si>
  <si>
    <t>Film‐coated tablet</t>
  </si>
  <si>
    <t>150mg</t>
  </si>
  <si>
    <t>amp</t>
  </si>
  <si>
    <t>A05BA03</t>
  </si>
  <si>
    <t>Silymarin</t>
  </si>
  <si>
    <t>Capsule, hard</t>
  </si>
  <si>
    <t>110mg</t>
  </si>
  <si>
    <t>500mg</t>
  </si>
  <si>
    <t>100 IU/ml - 3 ml</t>
  </si>
  <si>
    <t>Insulin aspart</t>
  </si>
  <si>
    <t>Suspension for injection</t>
  </si>
  <si>
    <t>A10AD05</t>
  </si>
  <si>
    <t>A10BA02</t>
  </si>
  <si>
    <t>Metformin</t>
  </si>
  <si>
    <t>60mg</t>
  </si>
  <si>
    <t>4mg</t>
  </si>
  <si>
    <t>syrup</t>
  </si>
  <si>
    <t>2.</t>
  </si>
  <si>
    <t>B01AB12</t>
  </si>
  <si>
    <t>Bemiparin</t>
  </si>
  <si>
    <t>2500 IU anti-Xa/0,2 ml</t>
  </si>
  <si>
    <t>B03XA01</t>
  </si>
  <si>
    <t>Erythropoietin(Epoetin zeta)</t>
  </si>
  <si>
    <t>4000 IU/0.4 ml</t>
  </si>
  <si>
    <t>3000 IU/0.9 ml</t>
  </si>
  <si>
    <t>2000 IU/0.6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</si>
  <si>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</si>
  <si>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</si>
  <si>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</si>
  <si>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</si>
  <si>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</si>
  <si>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</si>
  <si>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</si>
  <si>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Glucose</t>
  </si>
  <si>
    <t>C01DA14</t>
  </si>
  <si>
    <t>Isosorbide mononitrate</t>
  </si>
  <si>
    <t>Prolonged‐release capsule, hard</t>
  </si>
  <si>
    <t>C07AA07</t>
  </si>
  <si>
    <t>Sotalol</t>
  </si>
  <si>
    <t>160mg</t>
  </si>
  <si>
    <t>5mg</t>
  </si>
  <si>
    <t>C10BX03</t>
  </si>
  <si>
    <t>Atorvastatin, Amlodipine</t>
  </si>
  <si>
    <t>10 mg/10 mg</t>
  </si>
  <si>
    <t>H01CB02</t>
  </si>
  <si>
    <t>Octreotide</t>
  </si>
  <si>
    <t>0,1 mg/ ml - 1 ml</t>
  </si>
  <si>
    <t>H02AB07</t>
  </si>
  <si>
    <t>Prednisone</t>
  </si>
  <si>
    <t>J01DC02</t>
  </si>
  <si>
    <t>Cefuroxime</t>
  </si>
  <si>
    <t>Powder for solution for injection/infusion</t>
  </si>
  <si>
    <t>Powder for solution for infusion</t>
  </si>
  <si>
    <t>J01FA10</t>
  </si>
  <si>
    <t>Azithromycin</t>
  </si>
  <si>
    <t>J01XB01</t>
  </si>
  <si>
    <t>Colistimethate sodium</t>
  </si>
  <si>
    <t>2 MIU</t>
  </si>
  <si>
    <t>J06AA02</t>
  </si>
  <si>
    <t>Tetanus antitoxin</t>
  </si>
  <si>
    <t>1500IU</t>
  </si>
  <si>
    <t>M03AC04</t>
  </si>
  <si>
    <t>Atracurium</t>
  </si>
  <si>
    <t>10 mg/ ml - 5 ml</t>
  </si>
  <si>
    <t>10 mg/ ml - 2.5 ml</t>
  </si>
  <si>
    <t>N01AH01</t>
  </si>
  <si>
    <t>Fentanyl</t>
  </si>
  <si>
    <t>0,05 mg/ml - 2 ml</t>
  </si>
  <si>
    <t>N05AA01</t>
  </si>
  <si>
    <t>Chlorpromazine</t>
  </si>
  <si>
    <t>5mg/ml-5 ml</t>
  </si>
  <si>
    <t>10mg/ml-5 ml</t>
  </si>
  <si>
    <t>N06BX03</t>
  </si>
  <si>
    <t>Piracetam</t>
  </si>
  <si>
    <t>N06BX18</t>
  </si>
  <si>
    <t>Vinpocetine</t>
  </si>
  <si>
    <t>N06DA04</t>
  </si>
  <si>
    <t>Galantamine</t>
  </si>
  <si>
    <t>2.5mg1ml</t>
  </si>
  <si>
    <t>5mg1ml</t>
  </si>
  <si>
    <t>R05CB03</t>
  </si>
  <si>
    <t>R06AA</t>
  </si>
  <si>
    <t>Разни</t>
  </si>
  <si>
    <t>V03AE03</t>
  </si>
  <si>
    <t>Lanthanum carbonate</t>
  </si>
  <si>
    <t>Chewable tablet</t>
  </si>
  <si>
    <t>1000 mg</t>
  </si>
  <si>
    <t>V04CF01</t>
  </si>
  <si>
    <t>V07AB00</t>
  </si>
  <si>
    <t>за участие в открита процедура за възлагане на   обществена поръчка с
предмет: „ДОСТАВКА НА ЛЕКАРСТВЕНИ ПРОДУКТИ ЗА НУЖДИТЕ НА „МБАЛ - СВИЛЕНГРАД” ЕООД”</t>
  </si>
  <si>
    <t>от:……………………………………………………………………………., ЕИК:……………………</t>
  </si>
  <si>
    <t>По обособена позиция № …………………..   / номенклатурните единици (артикули)……………………………………………..</t>
  </si>
  <si>
    <t>Обща ст-ст с ДДС</t>
  </si>
  <si>
    <t>Обща ст-ст без  ДДС</t>
  </si>
  <si>
    <t>Приложение № 9а – Ценова оферта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</si>
  <si>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</si>
  <si>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>*Участникът попълва колона №8/Търговско наименование/, колона №9/Производител/, колона №10/Цена за единица мярка с ДДС/ , колона №11 /Обща стойност с ДДС /- попълва се автоматично/ за съответната обособена позиция и номенклатурна единица (артикул)за който участва, . Цените, които трябва се посочат в ценовата оферта  са с  ДДС. Останалите колони  не се попълват. Не се допуска промяна в колоните и редовете на предоставените от Възложителя образци.</t>
  </si>
  <si>
    <t xml:space="preserve">Медикаменти </t>
  </si>
  <si>
    <t>C02CA04</t>
  </si>
  <si>
    <t>Doxazosin</t>
  </si>
  <si>
    <t>granules for oral suspension</t>
  </si>
  <si>
    <t xml:space="preserve"> 125 mg/5 ml  50 ml</t>
  </si>
  <si>
    <t>250 mg/5 ml  50 ml</t>
  </si>
  <si>
    <t>250 mg</t>
  </si>
  <si>
    <t>M01AE01</t>
  </si>
  <si>
    <t>Ibuprofen</t>
  </si>
  <si>
    <t>oral susp.</t>
  </si>
  <si>
    <t>100mg/5ml 120 ml</t>
  </si>
  <si>
    <t>1200mg/5ml</t>
  </si>
  <si>
    <t>R03BA02</t>
  </si>
  <si>
    <t>Budesonide</t>
  </si>
  <si>
    <t>Nebuliser suspension</t>
  </si>
  <si>
    <t>0.25 mg/ml-2 ml</t>
  </si>
  <si>
    <t>CARBOCISTEINE</t>
  </si>
  <si>
    <t>20 mg/ml 125 ml</t>
  </si>
  <si>
    <t>Dimenhydrinate</t>
  </si>
  <si>
    <t xml:space="preserve"> suppositories</t>
  </si>
  <si>
    <t xml:space="preserve"> 40 mg</t>
  </si>
  <si>
    <t>Tuberculini purified Protein Derivative for human use</t>
  </si>
  <si>
    <t>5 TU/0,1 ml</t>
  </si>
  <si>
    <t>250 ml</t>
  </si>
  <si>
    <t>ХУМАНА ЛЕЧЕБНА NH с ПРОБИОТИК</t>
  </si>
  <si>
    <t>ЛОСИОН ЗА ВЪШКИ</t>
  </si>
</sst>
</file>

<file path=xl/styles.xml><?xml version="1.0" encoding="utf-8"?>
<styleSheet xmlns="http://schemas.openxmlformats.org/spreadsheetml/2006/main">
  <numFmts count="1">
    <numFmt numFmtId="164" formatCode="#,##0.00\ &quot;лв.&quot;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/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7" fillId="0" borderId="0" xfId="0" applyFont="1"/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wrapText="1"/>
    </xf>
    <xf numFmtId="0" fontId="5" fillId="0" borderId="1" xfId="4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1" xfId="4" applyFont="1" applyFill="1" applyBorder="1" applyAlignment="1">
      <alignment horizontal="center" wrapText="1"/>
    </xf>
    <xf numFmtId="0" fontId="5" fillId="2" borderId="1" xfId="4" applyFont="1" applyFill="1" applyBorder="1" applyAlignment="1">
      <alignment horizontal="center"/>
    </xf>
    <xf numFmtId="0" fontId="5" fillId="2" borderId="1" xfId="4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2" borderId="1" xfId="4" applyFont="1" applyFill="1" applyBorder="1" applyAlignment="1">
      <alignment horizontal="left" vertical="center"/>
    </xf>
    <xf numFmtId="2" fontId="7" fillId="0" borderId="1" xfId="0" applyNumberFormat="1" applyFont="1" applyBorder="1"/>
    <xf numFmtId="2" fontId="7" fillId="0" borderId="0" xfId="0" applyNumberFormat="1" applyFont="1"/>
    <xf numFmtId="2" fontId="7" fillId="4" borderId="1" xfId="0" applyNumberFormat="1" applyFont="1" applyFill="1" applyBorder="1"/>
    <xf numFmtId="0" fontId="7" fillId="0" borderId="1" xfId="0" applyFont="1" applyBorder="1" applyProtection="1">
      <protection locked="0"/>
    </xf>
    <xf numFmtId="0" fontId="7" fillId="4" borderId="1" xfId="0" applyFont="1" applyFill="1" applyBorder="1" applyProtection="1">
      <protection locked="0"/>
    </xf>
    <xf numFmtId="0" fontId="5" fillId="0" borderId="1" xfId="4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center" wrapText="1"/>
    </xf>
    <xf numFmtId="0" fontId="15" fillId="0" borderId="0" xfId="0" applyFont="1"/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8" fillId="0" borderId="0" xfId="4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0" fillId="0" borderId="0" xfId="0" applyBorder="1" applyAlignment="1"/>
    <xf numFmtId="0" fontId="8" fillId="0" borderId="0" xfId="4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0" xfId="4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/>
  </cellXfs>
  <cellStyles count="5">
    <cellStyle name="Normal 2 2 2" xfId="2"/>
    <cellStyle name="Normal 3" xfId="3"/>
    <cellStyle name="Нормален" xfId="0" builtinId="0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zoomScaleNormal="100" workbookViewId="0">
      <selection activeCell="E6" sqref="E6"/>
    </sheetView>
  </sheetViews>
  <sheetFormatPr defaultRowHeight="12.75"/>
  <cols>
    <col min="1" max="1" width="7.28515625" style="8" customWidth="1"/>
    <col min="2" max="2" width="8.140625" style="8" customWidth="1"/>
    <col min="3" max="3" width="10.140625" style="8" customWidth="1"/>
    <col min="4" max="4" width="17.140625" style="8" customWidth="1"/>
    <col min="5" max="5" width="23" style="8" customWidth="1"/>
    <col min="6" max="6" width="12" style="8" customWidth="1"/>
    <col min="7" max="7" width="11" style="8" customWidth="1"/>
    <col min="8" max="8" width="24" style="8" customWidth="1"/>
    <col min="9" max="9" width="14.7109375" style="8" customWidth="1"/>
    <col min="10" max="10" width="11" style="8" customWidth="1"/>
    <col min="11" max="11" width="12.7109375" style="8" customWidth="1"/>
    <col min="12" max="16384" width="9.140625" style="8"/>
  </cols>
  <sheetData>
    <row r="1" spans="1:11" ht="18.75" customHeight="1">
      <c r="A1" s="46" t="s">
        <v>110</v>
      </c>
      <c r="B1" s="46"/>
      <c r="C1" s="46"/>
      <c r="D1" s="46"/>
      <c r="E1" s="46"/>
      <c r="F1" s="46"/>
      <c r="G1" s="46"/>
      <c r="H1" s="47"/>
      <c r="I1" s="47"/>
      <c r="J1" s="48"/>
      <c r="K1" s="48"/>
    </row>
    <row r="2" spans="1:11" ht="36.75" customHeight="1">
      <c r="A2" s="49" t="s">
        <v>105</v>
      </c>
      <c r="B2" s="50"/>
      <c r="C2" s="50"/>
      <c r="D2" s="50"/>
      <c r="E2" s="50"/>
      <c r="F2" s="50"/>
      <c r="G2" s="50"/>
      <c r="H2" s="50"/>
      <c r="I2" s="50"/>
      <c r="J2" s="48"/>
      <c r="K2" s="48"/>
    </row>
    <row r="3" spans="1:11" ht="32.25" customHeight="1">
      <c r="A3" s="51" t="s">
        <v>106</v>
      </c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 ht="23.25" customHeight="1">
      <c r="A4" s="54" t="s">
        <v>107</v>
      </c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 ht="59.25" customHeight="1">
      <c r="A5" s="55" t="s">
        <v>112</v>
      </c>
      <c r="B5" s="56"/>
      <c r="C5" s="56"/>
      <c r="D5" s="56"/>
      <c r="E5" s="56"/>
      <c r="F5" s="56"/>
      <c r="G5" s="56"/>
      <c r="H5" s="56"/>
      <c r="I5" s="56"/>
      <c r="J5" s="57"/>
      <c r="K5" s="57"/>
    </row>
    <row r="6" spans="1:11" ht="89.25">
      <c r="A6" s="9" t="s">
        <v>0</v>
      </c>
      <c r="B6" s="9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25" t="s">
        <v>7</v>
      </c>
      <c r="I6" s="11" t="s">
        <v>8</v>
      </c>
      <c r="J6" s="10" t="s">
        <v>9</v>
      </c>
      <c r="K6" s="10" t="s">
        <v>10</v>
      </c>
    </row>
    <row r="7" spans="1:11" s="14" customFormat="1">
      <c r="A7" s="9">
        <v>1</v>
      </c>
      <c r="B7" s="9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2">
        <v>8</v>
      </c>
      <c r="I7" s="12">
        <v>9</v>
      </c>
      <c r="J7" s="13">
        <v>10</v>
      </c>
      <c r="K7" s="13">
        <v>11</v>
      </c>
    </row>
    <row r="8" spans="1:11">
      <c r="A8" s="17" t="s">
        <v>11</v>
      </c>
      <c r="B8" s="17"/>
      <c r="C8" s="19" t="s">
        <v>113</v>
      </c>
      <c r="D8" s="17"/>
      <c r="E8" s="17"/>
      <c r="F8" s="17"/>
      <c r="G8" s="17"/>
      <c r="H8" s="15"/>
      <c r="I8" s="15"/>
      <c r="J8" s="16"/>
      <c r="K8" s="16"/>
    </row>
    <row r="9" spans="1:11">
      <c r="A9" s="18">
        <v>1</v>
      </c>
      <c r="B9" s="29">
        <v>1</v>
      </c>
      <c r="C9" s="30" t="s">
        <v>13</v>
      </c>
      <c r="D9" s="31" t="s">
        <v>14</v>
      </c>
      <c r="E9" s="31" t="s">
        <v>16</v>
      </c>
      <c r="F9" s="32" t="s">
        <v>17</v>
      </c>
      <c r="G9" s="29">
        <v>120</v>
      </c>
      <c r="H9" s="26"/>
      <c r="I9" s="23"/>
      <c r="J9" s="23"/>
      <c r="K9" s="20">
        <f>+G9*J9</f>
        <v>0</v>
      </c>
    </row>
    <row r="10" spans="1:11">
      <c r="A10" s="18">
        <v>1</v>
      </c>
      <c r="B10" s="29">
        <v>2</v>
      </c>
      <c r="C10" s="30" t="s">
        <v>19</v>
      </c>
      <c r="D10" s="31" t="s">
        <v>20</v>
      </c>
      <c r="E10" s="31" t="s">
        <v>21</v>
      </c>
      <c r="F10" s="32" t="s">
        <v>22</v>
      </c>
      <c r="G10" s="29">
        <v>120</v>
      </c>
      <c r="H10" s="27"/>
      <c r="I10" s="23"/>
      <c r="J10" s="23"/>
      <c r="K10" s="20">
        <f t="shared" ref="K10:K47" si="0">+G10*J10</f>
        <v>0</v>
      </c>
    </row>
    <row r="11" spans="1:11" ht="25.5">
      <c r="A11" s="18">
        <v>1</v>
      </c>
      <c r="B11" s="29">
        <v>3</v>
      </c>
      <c r="C11" s="30" t="s">
        <v>27</v>
      </c>
      <c r="D11" s="31" t="s">
        <v>25</v>
      </c>
      <c r="E11" s="31" t="s">
        <v>26</v>
      </c>
      <c r="F11" s="32" t="s">
        <v>24</v>
      </c>
      <c r="G11" s="29">
        <v>10</v>
      </c>
      <c r="H11" s="27"/>
      <c r="I11" s="23"/>
      <c r="J11" s="23"/>
      <c r="K11" s="20">
        <f t="shared" si="0"/>
        <v>0</v>
      </c>
    </row>
    <row r="12" spans="1:11">
      <c r="A12" s="18">
        <v>1</v>
      </c>
      <c r="B12" s="29">
        <v>4</v>
      </c>
      <c r="C12" s="30" t="s">
        <v>28</v>
      </c>
      <c r="D12" s="31" t="s">
        <v>29</v>
      </c>
      <c r="E12" s="31" t="s">
        <v>16</v>
      </c>
      <c r="F12" s="32" t="s">
        <v>23</v>
      </c>
      <c r="G12" s="29">
        <v>200</v>
      </c>
      <c r="H12" s="26"/>
      <c r="I12" s="23"/>
      <c r="J12" s="23"/>
      <c r="K12" s="20">
        <f t="shared" si="0"/>
        <v>0</v>
      </c>
    </row>
    <row r="13" spans="1:11" ht="25.5">
      <c r="A13" s="18">
        <v>1</v>
      </c>
      <c r="B13" s="29">
        <v>5</v>
      </c>
      <c r="C13" s="30" t="s">
        <v>34</v>
      </c>
      <c r="D13" s="31" t="s">
        <v>35</v>
      </c>
      <c r="E13" s="31" t="s">
        <v>15</v>
      </c>
      <c r="F13" s="32" t="s">
        <v>36</v>
      </c>
      <c r="G13" s="29">
        <v>1800</v>
      </c>
      <c r="H13" s="27"/>
      <c r="I13" s="23"/>
      <c r="J13" s="23"/>
      <c r="K13" s="20">
        <f t="shared" si="0"/>
        <v>0</v>
      </c>
    </row>
    <row r="14" spans="1:11" ht="25.5">
      <c r="A14" s="18">
        <v>1</v>
      </c>
      <c r="B14" s="29">
        <v>6</v>
      </c>
      <c r="C14" s="30" t="s">
        <v>37</v>
      </c>
      <c r="D14" s="31" t="s">
        <v>38</v>
      </c>
      <c r="E14" s="31" t="s">
        <v>15</v>
      </c>
      <c r="F14" s="32" t="s">
        <v>39</v>
      </c>
      <c r="G14" s="29">
        <v>1400</v>
      </c>
      <c r="H14" s="27"/>
      <c r="I14" s="23"/>
      <c r="J14" s="23"/>
      <c r="K14" s="20">
        <f t="shared" si="0"/>
        <v>0</v>
      </c>
    </row>
    <row r="15" spans="1:11" ht="25.5">
      <c r="A15" s="18">
        <v>1</v>
      </c>
      <c r="B15" s="29">
        <v>7</v>
      </c>
      <c r="C15" s="30" t="s">
        <v>37</v>
      </c>
      <c r="D15" s="31" t="s">
        <v>38</v>
      </c>
      <c r="E15" s="31" t="s">
        <v>15</v>
      </c>
      <c r="F15" s="32" t="s">
        <v>40</v>
      </c>
      <c r="G15" s="29">
        <v>100</v>
      </c>
      <c r="H15" s="27"/>
      <c r="I15" s="23"/>
      <c r="J15" s="23"/>
      <c r="K15" s="20">
        <f t="shared" si="0"/>
        <v>0</v>
      </c>
    </row>
    <row r="16" spans="1:11" ht="25.5">
      <c r="A16" s="18">
        <v>1</v>
      </c>
      <c r="B16" s="29">
        <v>8</v>
      </c>
      <c r="C16" s="30" t="s">
        <v>37</v>
      </c>
      <c r="D16" s="31" t="s">
        <v>38</v>
      </c>
      <c r="E16" s="31" t="s">
        <v>15</v>
      </c>
      <c r="F16" s="32" t="s">
        <v>41</v>
      </c>
      <c r="G16" s="29">
        <v>100</v>
      </c>
      <c r="H16" s="26"/>
      <c r="I16" s="23"/>
      <c r="J16" s="23"/>
      <c r="K16" s="20">
        <f t="shared" si="0"/>
        <v>0</v>
      </c>
    </row>
    <row r="17" spans="1:11">
      <c r="A17" s="18">
        <v>1</v>
      </c>
      <c r="B17" s="29">
        <v>9</v>
      </c>
      <c r="C17" s="30" t="s">
        <v>42</v>
      </c>
      <c r="D17" s="31" t="s">
        <v>43</v>
      </c>
      <c r="E17" s="31" t="s">
        <v>44</v>
      </c>
      <c r="F17" s="32" t="s">
        <v>45</v>
      </c>
      <c r="G17" s="29">
        <v>5</v>
      </c>
      <c r="H17" s="27"/>
      <c r="I17" s="23"/>
      <c r="J17" s="23"/>
      <c r="K17" s="20">
        <f t="shared" si="0"/>
        <v>0</v>
      </c>
    </row>
    <row r="18" spans="1:11">
      <c r="A18" s="18">
        <v>1</v>
      </c>
      <c r="B18" s="29">
        <v>10</v>
      </c>
      <c r="C18" s="30" t="s">
        <v>42</v>
      </c>
      <c r="D18" s="31" t="s">
        <v>43</v>
      </c>
      <c r="E18" s="31" t="s">
        <v>44</v>
      </c>
      <c r="F18" s="32" t="s">
        <v>46</v>
      </c>
      <c r="G18" s="29">
        <v>5</v>
      </c>
      <c r="H18" s="27"/>
      <c r="I18" s="23"/>
      <c r="J18" s="23"/>
      <c r="K18" s="20">
        <f t="shared" si="0"/>
        <v>0</v>
      </c>
    </row>
    <row r="19" spans="1:11">
      <c r="A19" s="18">
        <v>1</v>
      </c>
      <c r="B19" s="29">
        <v>11</v>
      </c>
      <c r="C19" s="30" t="s">
        <v>42</v>
      </c>
      <c r="D19" s="31" t="s">
        <v>47</v>
      </c>
      <c r="E19" s="31" t="s">
        <v>44</v>
      </c>
      <c r="F19" s="32" t="s">
        <v>48</v>
      </c>
      <c r="G19" s="29">
        <v>5</v>
      </c>
      <c r="H19" s="27"/>
      <c r="I19" s="23"/>
      <c r="J19" s="23"/>
      <c r="K19" s="20">
        <f t="shared" si="0"/>
        <v>0</v>
      </c>
    </row>
    <row r="20" spans="1:11" ht="25.5">
      <c r="A20" s="18">
        <v>1</v>
      </c>
      <c r="B20" s="29">
        <v>12</v>
      </c>
      <c r="C20" s="30" t="s">
        <v>50</v>
      </c>
      <c r="D20" s="31" t="s">
        <v>51</v>
      </c>
      <c r="E20" s="31" t="s">
        <v>52</v>
      </c>
      <c r="F20" s="32" t="s">
        <v>30</v>
      </c>
      <c r="G20" s="29">
        <v>100</v>
      </c>
      <c r="H20" s="27"/>
      <c r="I20" s="23"/>
      <c r="J20" s="23"/>
      <c r="K20" s="20">
        <f t="shared" si="0"/>
        <v>0</v>
      </c>
    </row>
    <row r="21" spans="1:11">
      <c r="A21" s="18">
        <v>1</v>
      </c>
      <c r="B21" s="29">
        <v>13</v>
      </c>
      <c r="C21" s="33" t="s">
        <v>114</v>
      </c>
      <c r="D21" s="31" t="s">
        <v>115</v>
      </c>
      <c r="E21" s="31" t="s">
        <v>12</v>
      </c>
      <c r="F21" s="32" t="s">
        <v>31</v>
      </c>
      <c r="G21" s="29">
        <v>300</v>
      </c>
      <c r="H21" s="27"/>
      <c r="I21" s="23"/>
      <c r="J21" s="23"/>
      <c r="K21" s="20">
        <f t="shared" si="0"/>
        <v>0</v>
      </c>
    </row>
    <row r="22" spans="1:11">
      <c r="A22" s="18">
        <v>1</v>
      </c>
      <c r="B22" s="29">
        <v>14</v>
      </c>
      <c r="C22" s="30" t="s">
        <v>53</v>
      </c>
      <c r="D22" s="31" t="s">
        <v>54</v>
      </c>
      <c r="E22" s="31" t="s">
        <v>12</v>
      </c>
      <c r="F22" s="32" t="s">
        <v>55</v>
      </c>
      <c r="G22" s="29">
        <v>100</v>
      </c>
      <c r="H22" s="27"/>
      <c r="I22" s="23"/>
      <c r="J22" s="23"/>
      <c r="K22" s="20">
        <f t="shared" si="0"/>
        <v>0</v>
      </c>
    </row>
    <row r="23" spans="1:11" ht="25.5">
      <c r="A23" s="18">
        <v>1</v>
      </c>
      <c r="B23" s="29">
        <v>15</v>
      </c>
      <c r="C23" s="30" t="s">
        <v>57</v>
      </c>
      <c r="D23" s="31" t="s">
        <v>58</v>
      </c>
      <c r="E23" s="31" t="s">
        <v>16</v>
      </c>
      <c r="F23" s="32" t="s">
        <v>59</v>
      </c>
      <c r="G23" s="29">
        <v>100</v>
      </c>
      <c r="H23" s="26"/>
      <c r="I23" s="23"/>
      <c r="J23" s="23"/>
      <c r="K23" s="20">
        <f t="shared" si="0"/>
        <v>0</v>
      </c>
    </row>
    <row r="24" spans="1:11" ht="25.5">
      <c r="A24" s="18">
        <v>1</v>
      </c>
      <c r="B24" s="29">
        <v>16</v>
      </c>
      <c r="C24" s="30" t="s">
        <v>60</v>
      </c>
      <c r="D24" s="31" t="s">
        <v>61</v>
      </c>
      <c r="E24" s="31" t="s">
        <v>15</v>
      </c>
      <c r="F24" s="32" t="s">
        <v>62</v>
      </c>
      <c r="G24" s="29">
        <v>30</v>
      </c>
      <c r="H24" s="26"/>
      <c r="I24" s="23"/>
      <c r="J24" s="23"/>
      <c r="K24" s="20">
        <f t="shared" si="0"/>
        <v>0</v>
      </c>
    </row>
    <row r="25" spans="1:11">
      <c r="A25" s="18">
        <v>1</v>
      </c>
      <c r="B25" s="29">
        <v>17</v>
      </c>
      <c r="C25" s="30" t="s">
        <v>63</v>
      </c>
      <c r="D25" s="31" t="s">
        <v>64</v>
      </c>
      <c r="E25" s="31" t="s">
        <v>16</v>
      </c>
      <c r="F25" s="32" t="s">
        <v>56</v>
      </c>
      <c r="G25" s="29">
        <v>120</v>
      </c>
      <c r="H25" s="26"/>
      <c r="I25" s="23"/>
      <c r="J25" s="23"/>
      <c r="K25" s="20">
        <f t="shared" si="0"/>
        <v>0</v>
      </c>
    </row>
    <row r="26" spans="1:11" ht="25.5">
      <c r="A26" s="18">
        <v>1</v>
      </c>
      <c r="B26" s="29">
        <v>18</v>
      </c>
      <c r="C26" s="30" t="s">
        <v>65</v>
      </c>
      <c r="D26" s="34" t="s">
        <v>66</v>
      </c>
      <c r="E26" s="31" t="s">
        <v>116</v>
      </c>
      <c r="F26" s="32" t="s">
        <v>117</v>
      </c>
      <c r="G26" s="29">
        <v>50</v>
      </c>
      <c r="H26" s="26"/>
      <c r="I26" s="23"/>
      <c r="J26" s="23"/>
      <c r="K26" s="20">
        <f t="shared" si="0"/>
        <v>0</v>
      </c>
    </row>
    <row r="27" spans="1:11" ht="25.5">
      <c r="A27" s="18">
        <v>1</v>
      </c>
      <c r="B27" s="29">
        <v>19</v>
      </c>
      <c r="C27" s="30" t="s">
        <v>65</v>
      </c>
      <c r="D27" s="34" t="s">
        <v>66</v>
      </c>
      <c r="E27" s="31" t="s">
        <v>116</v>
      </c>
      <c r="F27" s="32" t="s">
        <v>118</v>
      </c>
      <c r="G27" s="29">
        <v>50</v>
      </c>
      <c r="H27" s="26"/>
      <c r="I27" s="23"/>
      <c r="J27" s="23"/>
      <c r="K27" s="20">
        <f t="shared" si="0"/>
        <v>0</v>
      </c>
    </row>
    <row r="28" spans="1:11">
      <c r="A28" s="18">
        <v>1</v>
      </c>
      <c r="B28" s="2">
        <v>20</v>
      </c>
      <c r="C28" s="30" t="s">
        <v>65</v>
      </c>
      <c r="D28" s="34" t="s">
        <v>66</v>
      </c>
      <c r="E28" s="31" t="s">
        <v>12</v>
      </c>
      <c r="F28" s="32" t="s">
        <v>119</v>
      </c>
      <c r="G28" s="29">
        <v>250</v>
      </c>
      <c r="H28" s="27"/>
      <c r="I28" s="23"/>
      <c r="J28" s="23"/>
      <c r="K28" s="20">
        <f t="shared" si="0"/>
        <v>0</v>
      </c>
    </row>
    <row r="29" spans="1:11" ht="25.5">
      <c r="A29" s="18">
        <v>1</v>
      </c>
      <c r="B29" s="2">
        <v>21</v>
      </c>
      <c r="C29" s="30" t="s">
        <v>69</v>
      </c>
      <c r="D29" s="31" t="s">
        <v>70</v>
      </c>
      <c r="E29" s="31" t="s">
        <v>68</v>
      </c>
      <c r="F29" s="32" t="s">
        <v>23</v>
      </c>
      <c r="G29" s="29">
        <v>50</v>
      </c>
      <c r="H29" s="26"/>
      <c r="I29" s="23"/>
      <c r="J29" s="23"/>
      <c r="K29" s="20">
        <f t="shared" si="0"/>
        <v>0</v>
      </c>
    </row>
    <row r="30" spans="1:11" ht="25.5">
      <c r="A30" s="18">
        <v>1</v>
      </c>
      <c r="B30" s="29">
        <v>22</v>
      </c>
      <c r="C30" s="30" t="s">
        <v>71</v>
      </c>
      <c r="D30" s="31" t="s">
        <v>72</v>
      </c>
      <c r="E30" s="31" t="s">
        <v>67</v>
      </c>
      <c r="F30" s="32" t="s">
        <v>73</v>
      </c>
      <c r="G30" s="29">
        <v>10</v>
      </c>
      <c r="H30" s="26"/>
      <c r="I30" s="23"/>
      <c r="J30" s="23"/>
      <c r="K30" s="20">
        <f t="shared" si="0"/>
        <v>0</v>
      </c>
    </row>
    <row r="31" spans="1:11">
      <c r="A31" s="18">
        <v>1</v>
      </c>
      <c r="B31" s="29">
        <v>23</v>
      </c>
      <c r="C31" s="30" t="s">
        <v>74</v>
      </c>
      <c r="D31" s="31" t="s">
        <v>75</v>
      </c>
      <c r="E31" s="31" t="s">
        <v>18</v>
      </c>
      <c r="F31" s="32" t="s">
        <v>76</v>
      </c>
      <c r="G31" s="29">
        <v>10</v>
      </c>
      <c r="H31" s="26"/>
      <c r="I31" s="23"/>
      <c r="J31" s="23"/>
      <c r="K31" s="20">
        <f t="shared" si="0"/>
        <v>0</v>
      </c>
    </row>
    <row r="32" spans="1:11" ht="25.5">
      <c r="A32" s="18">
        <v>1</v>
      </c>
      <c r="B32" s="29">
        <v>24</v>
      </c>
      <c r="C32" s="35" t="s">
        <v>120</v>
      </c>
      <c r="D32" s="36" t="s">
        <v>121</v>
      </c>
      <c r="E32" s="36" t="s">
        <v>122</v>
      </c>
      <c r="F32" s="37" t="s">
        <v>123</v>
      </c>
      <c r="G32" s="38">
        <v>300</v>
      </c>
      <c r="H32" s="26"/>
      <c r="I32" s="23"/>
      <c r="J32" s="23"/>
      <c r="K32" s="20">
        <f t="shared" si="0"/>
        <v>0</v>
      </c>
    </row>
    <row r="33" spans="1:11" ht="25.5">
      <c r="A33" s="18">
        <v>1</v>
      </c>
      <c r="B33" s="29">
        <v>25</v>
      </c>
      <c r="C33" s="39" t="s">
        <v>77</v>
      </c>
      <c r="D33" s="39" t="s">
        <v>78</v>
      </c>
      <c r="E33" s="39" t="s">
        <v>15</v>
      </c>
      <c r="F33" s="1" t="s">
        <v>79</v>
      </c>
      <c r="G33" s="2">
        <v>60</v>
      </c>
      <c r="H33" s="26"/>
      <c r="I33" s="23"/>
      <c r="J33" s="23"/>
      <c r="K33" s="20">
        <f t="shared" si="0"/>
        <v>0</v>
      </c>
    </row>
    <row r="34" spans="1:11" ht="25.5">
      <c r="A34" s="18">
        <v>1</v>
      </c>
      <c r="B34" s="29">
        <v>26</v>
      </c>
      <c r="C34" s="39" t="s">
        <v>77</v>
      </c>
      <c r="D34" s="39" t="s">
        <v>78</v>
      </c>
      <c r="E34" s="39" t="s">
        <v>15</v>
      </c>
      <c r="F34" s="1" t="s">
        <v>80</v>
      </c>
      <c r="G34" s="2">
        <v>150</v>
      </c>
      <c r="H34" s="26"/>
      <c r="I34" s="23"/>
      <c r="J34" s="23"/>
      <c r="K34" s="20">
        <f t="shared" si="0"/>
        <v>0</v>
      </c>
    </row>
    <row r="35" spans="1:11" ht="25.5">
      <c r="A35" s="18">
        <v>1</v>
      </c>
      <c r="B35" s="29">
        <v>27</v>
      </c>
      <c r="C35" s="30" t="s">
        <v>81</v>
      </c>
      <c r="D35" s="31" t="s">
        <v>82</v>
      </c>
      <c r="E35" s="31" t="s">
        <v>15</v>
      </c>
      <c r="F35" s="32" t="s">
        <v>83</v>
      </c>
      <c r="G35" s="29">
        <v>100</v>
      </c>
      <c r="H35" s="26"/>
      <c r="I35" s="23"/>
      <c r="J35" s="23"/>
      <c r="K35" s="20">
        <f t="shared" si="0"/>
        <v>0</v>
      </c>
    </row>
    <row r="36" spans="1:11">
      <c r="A36" s="18">
        <v>1</v>
      </c>
      <c r="B36" s="29">
        <v>28</v>
      </c>
      <c r="C36" s="30" t="s">
        <v>84</v>
      </c>
      <c r="D36" s="31" t="s">
        <v>85</v>
      </c>
      <c r="E36" s="31" t="s">
        <v>15</v>
      </c>
      <c r="F36" s="32" t="s">
        <v>86</v>
      </c>
      <c r="G36" s="29">
        <v>10</v>
      </c>
      <c r="H36" s="26"/>
      <c r="I36" s="23"/>
      <c r="J36" s="23"/>
      <c r="K36" s="20">
        <f t="shared" si="0"/>
        <v>0</v>
      </c>
    </row>
    <row r="37" spans="1:11">
      <c r="A37" s="18">
        <v>1</v>
      </c>
      <c r="B37" s="2">
        <v>29</v>
      </c>
      <c r="C37" s="30" t="s">
        <v>84</v>
      </c>
      <c r="D37" s="31" t="s">
        <v>85</v>
      </c>
      <c r="E37" s="31" t="s">
        <v>15</v>
      </c>
      <c r="F37" s="32" t="s">
        <v>87</v>
      </c>
      <c r="G37" s="29">
        <v>10</v>
      </c>
      <c r="H37" s="26"/>
      <c r="I37" s="23"/>
      <c r="J37" s="23"/>
      <c r="K37" s="20">
        <f t="shared" si="0"/>
        <v>0</v>
      </c>
    </row>
    <row r="38" spans="1:11">
      <c r="A38" s="18">
        <v>1</v>
      </c>
      <c r="B38" s="2">
        <v>30</v>
      </c>
      <c r="C38" s="30" t="s">
        <v>88</v>
      </c>
      <c r="D38" s="31" t="s">
        <v>89</v>
      </c>
      <c r="E38" s="31" t="s">
        <v>15</v>
      </c>
      <c r="F38" s="32" t="s">
        <v>124</v>
      </c>
      <c r="G38" s="29">
        <v>50</v>
      </c>
      <c r="H38" s="26"/>
      <c r="I38" s="23"/>
      <c r="J38" s="23"/>
      <c r="K38" s="20">
        <f t="shared" si="0"/>
        <v>0</v>
      </c>
    </row>
    <row r="39" spans="1:11">
      <c r="A39" s="18">
        <v>1</v>
      </c>
      <c r="B39" s="29">
        <v>31</v>
      </c>
      <c r="C39" s="30" t="s">
        <v>90</v>
      </c>
      <c r="D39" s="31" t="s">
        <v>91</v>
      </c>
      <c r="E39" s="31" t="s">
        <v>12</v>
      </c>
      <c r="F39" s="32" t="s">
        <v>56</v>
      </c>
      <c r="G39" s="29">
        <v>50</v>
      </c>
      <c r="H39" s="26"/>
      <c r="I39" s="23"/>
      <c r="J39" s="23"/>
      <c r="K39" s="20">
        <f t="shared" si="0"/>
        <v>0</v>
      </c>
    </row>
    <row r="40" spans="1:11">
      <c r="A40" s="18">
        <v>1</v>
      </c>
      <c r="B40" s="38">
        <v>32</v>
      </c>
      <c r="C40" s="30" t="s">
        <v>92</v>
      </c>
      <c r="D40" s="31" t="s">
        <v>93</v>
      </c>
      <c r="E40" s="31" t="s">
        <v>15</v>
      </c>
      <c r="F40" s="32" t="s">
        <v>94</v>
      </c>
      <c r="G40" s="29">
        <v>150</v>
      </c>
      <c r="H40" s="26"/>
      <c r="I40" s="23"/>
      <c r="J40" s="23"/>
      <c r="K40" s="20">
        <f t="shared" si="0"/>
        <v>0</v>
      </c>
    </row>
    <row r="41" spans="1:11">
      <c r="A41" s="18">
        <v>1</v>
      </c>
      <c r="B41" s="29">
        <v>33</v>
      </c>
      <c r="C41" s="30" t="s">
        <v>92</v>
      </c>
      <c r="D41" s="31" t="s">
        <v>93</v>
      </c>
      <c r="E41" s="31" t="s">
        <v>15</v>
      </c>
      <c r="F41" s="32" t="s">
        <v>95</v>
      </c>
      <c r="G41" s="29">
        <v>550</v>
      </c>
      <c r="H41" s="26"/>
      <c r="I41" s="23"/>
      <c r="J41" s="23"/>
      <c r="K41" s="20">
        <f t="shared" si="0"/>
        <v>0</v>
      </c>
    </row>
    <row r="42" spans="1:11" ht="25.5">
      <c r="A42" s="18">
        <v>1</v>
      </c>
      <c r="B42" s="29">
        <v>34</v>
      </c>
      <c r="C42" s="30" t="s">
        <v>125</v>
      </c>
      <c r="D42" s="31" t="s">
        <v>126</v>
      </c>
      <c r="E42" s="31" t="s">
        <v>127</v>
      </c>
      <c r="F42" s="32" t="s">
        <v>128</v>
      </c>
      <c r="G42" s="29">
        <v>60</v>
      </c>
      <c r="H42" s="26"/>
      <c r="I42" s="23"/>
      <c r="J42" s="23"/>
      <c r="K42" s="20">
        <f t="shared" si="0"/>
        <v>0</v>
      </c>
    </row>
    <row r="43" spans="1:11" ht="25.5">
      <c r="A43" s="18">
        <v>1</v>
      </c>
      <c r="B43" s="29">
        <v>35</v>
      </c>
      <c r="C43" s="30" t="s">
        <v>96</v>
      </c>
      <c r="D43" s="31" t="s">
        <v>129</v>
      </c>
      <c r="E43" s="31" t="s">
        <v>32</v>
      </c>
      <c r="F43" s="32" t="s">
        <v>130</v>
      </c>
      <c r="G43" s="29">
        <v>100</v>
      </c>
      <c r="H43" s="26"/>
      <c r="I43" s="23"/>
      <c r="J43" s="23"/>
      <c r="K43" s="20">
        <f t="shared" si="0"/>
        <v>0</v>
      </c>
    </row>
    <row r="44" spans="1:11">
      <c r="A44" s="18">
        <v>1</v>
      </c>
      <c r="B44" s="29">
        <v>36</v>
      </c>
      <c r="C44" s="30" t="s">
        <v>97</v>
      </c>
      <c r="D44" s="31" t="s">
        <v>131</v>
      </c>
      <c r="E44" s="31" t="s">
        <v>132</v>
      </c>
      <c r="F44" s="32" t="s">
        <v>133</v>
      </c>
      <c r="G44" s="29">
        <v>60</v>
      </c>
      <c r="H44" s="26"/>
      <c r="I44" s="23"/>
      <c r="J44" s="23"/>
      <c r="K44" s="20">
        <f t="shared" si="0"/>
        <v>0</v>
      </c>
    </row>
    <row r="45" spans="1:11" ht="25.5">
      <c r="A45" s="18">
        <v>1</v>
      </c>
      <c r="B45" s="29">
        <v>37</v>
      </c>
      <c r="C45" s="39" t="s">
        <v>99</v>
      </c>
      <c r="D45" s="39" t="s">
        <v>100</v>
      </c>
      <c r="E45" s="39" t="s">
        <v>101</v>
      </c>
      <c r="F45" s="1" t="s">
        <v>102</v>
      </c>
      <c r="G45" s="2">
        <v>90</v>
      </c>
      <c r="H45" s="26"/>
      <c r="I45" s="23"/>
      <c r="J45" s="23"/>
      <c r="K45" s="20">
        <f t="shared" si="0"/>
        <v>0</v>
      </c>
    </row>
    <row r="46" spans="1:11" ht="38.25">
      <c r="A46" s="18">
        <v>1</v>
      </c>
      <c r="B46" s="29">
        <v>38</v>
      </c>
      <c r="C46" s="40" t="s">
        <v>103</v>
      </c>
      <c r="D46" s="39" t="s">
        <v>134</v>
      </c>
      <c r="E46" s="39" t="s">
        <v>15</v>
      </c>
      <c r="F46" s="1" t="s">
        <v>135</v>
      </c>
      <c r="G46" s="2">
        <v>10</v>
      </c>
      <c r="H46" s="26"/>
      <c r="I46" s="23"/>
      <c r="J46" s="23"/>
      <c r="K46" s="20">
        <f t="shared" si="0"/>
        <v>0</v>
      </c>
    </row>
    <row r="47" spans="1:11">
      <c r="A47" s="18">
        <v>1</v>
      </c>
      <c r="B47" s="29">
        <v>39</v>
      </c>
      <c r="C47" s="39" t="s">
        <v>104</v>
      </c>
      <c r="D47" s="39" t="s">
        <v>49</v>
      </c>
      <c r="E47" s="39" t="s">
        <v>15</v>
      </c>
      <c r="F47" s="1" t="s">
        <v>136</v>
      </c>
      <c r="G47" s="2">
        <v>3000</v>
      </c>
      <c r="H47" s="26"/>
      <c r="I47" s="23"/>
      <c r="J47" s="23"/>
      <c r="K47" s="20">
        <f t="shared" si="0"/>
        <v>0</v>
      </c>
    </row>
    <row r="48" spans="1:11">
      <c r="A48" s="6" t="s">
        <v>33</v>
      </c>
      <c r="B48" s="5"/>
      <c r="C48" s="7" t="s">
        <v>98</v>
      </c>
      <c r="D48" s="4"/>
      <c r="E48" s="4"/>
      <c r="F48" s="4"/>
      <c r="G48" s="5"/>
      <c r="H48" s="28"/>
      <c r="I48" s="24"/>
      <c r="J48" s="24"/>
      <c r="K48" s="22"/>
    </row>
    <row r="49" spans="1:11">
      <c r="A49" s="18">
        <v>2</v>
      </c>
      <c r="B49" s="29">
        <v>1</v>
      </c>
      <c r="C49" s="30"/>
      <c r="D49" s="30" t="s">
        <v>137</v>
      </c>
      <c r="E49" s="30"/>
      <c r="F49" s="29"/>
      <c r="G49" s="29">
        <v>20</v>
      </c>
      <c r="H49" s="26"/>
      <c r="I49" s="23"/>
      <c r="J49" s="23"/>
      <c r="K49" s="20">
        <f t="shared" ref="K49:K50" si="1">+G49*J49</f>
        <v>0</v>
      </c>
    </row>
    <row r="50" spans="1:11">
      <c r="A50" s="18">
        <v>2</v>
      </c>
      <c r="B50" s="29">
        <v>2</v>
      </c>
      <c r="C50" s="41"/>
      <c r="D50" s="41" t="s">
        <v>138</v>
      </c>
      <c r="E50" s="42"/>
      <c r="F50" s="42"/>
      <c r="G50" s="43">
        <v>20</v>
      </c>
      <c r="H50" s="26"/>
      <c r="I50" s="23"/>
      <c r="J50" s="23"/>
      <c r="K50" s="20">
        <f t="shared" si="1"/>
        <v>0</v>
      </c>
    </row>
    <row r="51" spans="1:11">
      <c r="A51" s="3"/>
      <c r="B51" s="3"/>
      <c r="C51" s="3"/>
      <c r="D51" s="3"/>
      <c r="E51" s="3"/>
      <c r="F51" s="3"/>
      <c r="G51" s="3"/>
      <c r="I51" s="8" t="s">
        <v>108</v>
      </c>
      <c r="K51" s="21">
        <f>SUM(K9:K50)</f>
        <v>0</v>
      </c>
    </row>
    <row r="52" spans="1:11">
      <c r="I52" s="8" t="s">
        <v>109</v>
      </c>
      <c r="K52" s="21">
        <f>+K51/1.2</f>
        <v>0</v>
      </c>
    </row>
    <row r="53" spans="1:11">
      <c r="A53" s="3"/>
      <c r="B53" s="3"/>
      <c r="C53" s="3"/>
      <c r="D53" s="3"/>
      <c r="E53" s="3"/>
      <c r="F53" s="3"/>
      <c r="G53" s="3"/>
    </row>
    <row r="56" spans="1:11" ht="48" customHeight="1">
      <c r="A56" s="44" t="s">
        <v>111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</row>
  </sheetData>
  <sheetProtection password="DCA0" sheet="1" objects="1" scenarios="1"/>
  <mergeCells count="6">
    <mergeCell ref="A56:K56"/>
    <mergeCell ref="A1:K1"/>
    <mergeCell ref="A2:K2"/>
    <mergeCell ref="A3:K3"/>
    <mergeCell ref="A4:K4"/>
    <mergeCell ref="A5:K5"/>
  </mergeCells>
  <pageMargins left="0.11811023622047244" right="0.11811023622047244" top="0.3543307086614173" bottom="0.3543307086614173" header="0.31496062992125984" footer="0.31496062992125984"/>
  <pageSetup paperSize="9" scale="9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2017-02-08T06:15:43Z</cp:lastPrinted>
  <dcterms:created xsi:type="dcterms:W3CDTF">2016-09-02T10:29:07Z</dcterms:created>
  <dcterms:modified xsi:type="dcterms:W3CDTF">2017-02-08T12:53:02Z</dcterms:modified>
</cp:coreProperties>
</file>